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arketing, Communication &amp; Events\Event Management\Athletics NI XC League\2021-22\"/>
    </mc:Choice>
  </mc:AlternateContent>
  <xr:revisionPtr revIDLastSave="0" documentId="13_ncr:1_{EA26E39B-CE7B-4635-BA2D-C663D72BE487}" xr6:coauthVersionLast="47" xr6:coauthVersionMax="47" xr10:uidLastSave="{00000000-0000-0000-0000-000000000000}"/>
  <bookViews>
    <workbookView xWindow="-108" yWindow="-108" windowWidth="23256" windowHeight="12576" activeTab="2" xr2:uid="{BBAB6733-5E55-4852-8EB9-E85978BCF69A}"/>
  </bookViews>
  <sheets>
    <sheet name="Men" sheetId="1" r:id="rId1"/>
    <sheet name="Women" sheetId="2" r:id="rId2"/>
    <sheet name="Combined Team Scores" sheetId="3" r:id="rId3"/>
  </sheets>
  <definedNames>
    <definedName name="_xlnm._FilterDatabase" localSheetId="2" hidden="1">'Combined Team Scores'!$A$1:$D$1</definedName>
    <definedName name="_xlnm._FilterDatabase" localSheetId="0" hidden="1">Men!$A$4:$U$4</definedName>
    <definedName name="_xlnm._FilterDatabase" localSheetId="1" hidden="1">Women!$A$4:$U$4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3" l="1"/>
  <c r="C2" i="3"/>
  <c r="C3" i="3"/>
  <c r="C4" i="3"/>
  <c r="C6" i="3"/>
  <c r="C12" i="3"/>
  <c r="C7" i="3"/>
  <c r="C13" i="3"/>
  <c r="C9" i="3"/>
  <c r="C8" i="3"/>
  <c r="C11" i="3"/>
  <c r="C16" i="3"/>
  <c r="C10" i="3"/>
  <c r="C15" i="3"/>
  <c r="C14" i="3"/>
  <c r="C18" i="3"/>
  <c r="C20" i="3"/>
  <c r="D20" i="3" s="1"/>
  <c r="C19" i="3"/>
  <c r="C17" i="3"/>
  <c r="B2" i="3"/>
  <c r="D2" i="3" s="1"/>
  <c r="B4" i="3"/>
  <c r="D4" i="3" s="1"/>
  <c r="B3" i="3"/>
  <c r="D3" i="3" s="1"/>
  <c r="B10" i="3"/>
  <c r="B5" i="3"/>
  <c r="D5" i="3" s="1"/>
  <c r="B8" i="3"/>
  <c r="D8" i="3" s="1"/>
  <c r="B7" i="3"/>
  <c r="B11" i="3"/>
  <c r="D11" i="3" s="1"/>
  <c r="B9" i="3"/>
  <c r="D9" i="3" s="1"/>
  <c r="B6" i="3"/>
  <c r="B14" i="3"/>
  <c r="B17" i="3"/>
  <c r="D17" i="3" s="1"/>
  <c r="B15" i="3"/>
  <c r="B12" i="3"/>
  <c r="B18" i="3"/>
  <c r="B16" i="3"/>
  <c r="B19" i="3"/>
  <c r="D19" i="3" s="1"/>
  <c r="B13" i="3"/>
  <c r="T5" i="1"/>
  <c r="T8" i="1"/>
  <c r="T7" i="1"/>
  <c r="T6" i="1"/>
  <c r="T11" i="2"/>
  <c r="T10" i="2"/>
  <c r="T9" i="2"/>
  <c r="T5" i="2"/>
  <c r="T6" i="2"/>
  <c r="T8" i="2"/>
  <c r="T7" i="2"/>
  <c r="T27" i="1"/>
  <c r="T32" i="1"/>
  <c r="T29" i="1"/>
  <c r="T25" i="2"/>
  <c r="T18" i="2"/>
  <c r="T17" i="1"/>
  <c r="T26" i="2"/>
  <c r="T24" i="2"/>
  <c r="T25" i="1"/>
  <c r="T23" i="2"/>
  <c r="T31" i="1"/>
  <c r="T15" i="2"/>
  <c r="T17" i="2"/>
  <c r="T22" i="2"/>
  <c r="T23" i="1"/>
  <c r="T20" i="1"/>
  <c r="T22" i="1"/>
  <c r="T26" i="1"/>
  <c r="T14" i="1"/>
  <c r="T18" i="1"/>
  <c r="T16" i="1"/>
  <c r="T10" i="1"/>
  <c r="T13" i="1"/>
  <c r="T24" i="1"/>
  <c r="T28" i="1"/>
  <c r="T19" i="1"/>
  <c r="T12" i="1"/>
  <c r="T30" i="1"/>
  <c r="T11" i="1"/>
  <c r="T9" i="1"/>
  <c r="T15" i="1"/>
  <c r="T21" i="1"/>
  <c r="T20" i="2"/>
  <c r="T21" i="2"/>
  <c r="T12" i="2"/>
  <c r="T13" i="2"/>
  <c r="T19" i="2"/>
  <c r="T16" i="2"/>
  <c r="T14" i="2"/>
  <c r="D14" i="3" l="1"/>
  <c r="D7" i="3"/>
  <c r="D10" i="3"/>
  <c r="D12" i="3"/>
  <c r="D15" i="3"/>
  <c r="D18" i="3"/>
  <c r="D13" i="3"/>
  <c r="D16" i="3"/>
  <c r="D6" i="3"/>
</calcChain>
</file>

<file path=xl/sharedStrings.xml><?xml version="1.0" encoding="utf-8"?>
<sst xmlns="http://schemas.openxmlformats.org/spreadsheetml/2006/main" count="155" uniqueCount="61">
  <si>
    <t>Club</t>
  </si>
  <si>
    <t>Willowfield Harriers</t>
  </si>
  <si>
    <t>Newcastle &amp; District AC</t>
  </si>
  <si>
    <t>Armagh AC</t>
  </si>
  <si>
    <t>Dromore AC</t>
  </si>
  <si>
    <t>North Down AC</t>
  </si>
  <si>
    <t>Scrabo Striders</t>
  </si>
  <si>
    <t>Jog Lisburn</t>
  </si>
  <si>
    <t>TJ McElmeel</t>
  </si>
  <si>
    <t>Bobby Rea</t>
  </si>
  <si>
    <t>Comber Cup</t>
  </si>
  <si>
    <t>Malcolm Cup</t>
  </si>
  <si>
    <t>Irwin Speirs Memorial</t>
  </si>
  <si>
    <t>North West</t>
  </si>
  <si>
    <t>Mathieson Cup</t>
  </si>
  <si>
    <t>Stormont XC</t>
  </si>
  <si>
    <t>NI &amp; Ulster Senior XC</t>
  </si>
  <si>
    <t>Total Points</t>
  </si>
  <si>
    <t>Race Position</t>
  </si>
  <si>
    <t>26th Sept</t>
  </si>
  <si>
    <t>24th October</t>
  </si>
  <si>
    <t>21st Nov</t>
  </si>
  <si>
    <t>28th Nov</t>
  </si>
  <si>
    <t>11th Dec</t>
  </si>
  <si>
    <t>18th Dec</t>
  </si>
  <si>
    <t>16th Jan</t>
  </si>
  <si>
    <t>12th Feb</t>
  </si>
  <si>
    <t>26th Feb</t>
  </si>
  <si>
    <t>Total League Points</t>
  </si>
  <si>
    <t>XC League Position</t>
  </si>
  <si>
    <t>2021-2022 XC League- Men's Results</t>
  </si>
  <si>
    <t>2021-2022 XC League- Women's Results</t>
  </si>
  <si>
    <t>North Belfast Harriers</t>
  </si>
  <si>
    <t>Ballydrain Harriers</t>
  </si>
  <si>
    <t>East Down AC</t>
  </si>
  <si>
    <t>Lagan Valley AC</t>
  </si>
  <si>
    <t>Murlough AC</t>
  </si>
  <si>
    <t>Acorns AC</t>
  </si>
  <si>
    <t>Jog Lisburn Running Club</t>
  </si>
  <si>
    <t>Victoria Park &amp; Conns AC</t>
  </si>
  <si>
    <t>Annadale Striders</t>
  </si>
  <si>
    <t>Foyle Valley AC</t>
  </si>
  <si>
    <t>Orangegrove AC</t>
  </si>
  <si>
    <t>Ballymena Runners</t>
  </si>
  <si>
    <t>PACE Running Club</t>
  </si>
  <si>
    <t>Mallusk Harriers</t>
  </si>
  <si>
    <t>East Antrim Harriers</t>
  </si>
  <si>
    <t>Larne AC</t>
  </si>
  <si>
    <t>Co Antrim Harriers</t>
  </si>
  <si>
    <t>QUB AC</t>
  </si>
  <si>
    <t>Beechmount Harriers</t>
  </si>
  <si>
    <t>Victoria Parks &amp; Conns AC</t>
  </si>
  <si>
    <t>Tafelta AC</t>
  </si>
  <si>
    <t>City of Derry Spartans</t>
  </si>
  <si>
    <t>Belfast Running Club</t>
  </si>
  <si>
    <t>Ward Park Running Club</t>
  </si>
  <si>
    <t>Inishowen AC</t>
  </si>
  <si>
    <t>Calculated using 6 highest out of 9</t>
  </si>
  <si>
    <t>Mens's League</t>
  </si>
  <si>
    <t>Women's League</t>
  </si>
  <si>
    <t>Combined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</si>
</sst>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0" fillId="2" borderId="2" xfId="0" applyFill="1" applyBorder="1" applyAlignment="1">
      <alignment horizontal="center" wrapText="1"/>
    </xf>
    <xf numFmtId="0" fontId="0" fillId="0" borderId="1" xfId="0" applyBorder="1"/>
    <xf numFmtId="0" fontId="0" fillId="0" borderId="1" xfId="0" applyFill="1" applyBorder="1"/>
    <xf numFmtId="0" fontId="0" fillId="2" borderId="1" xfId="0" applyFill="1" applyBorder="1"/>
    <xf numFmtId="0" fontId="1" fillId="0" borderId="3" xfId="0" applyFont="1" applyBorder="1" applyAlignment="1">
      <alignment wrapText="1"/>
    </xf>
    <xf numFmtId="0" fontId="0" fillId="0" borderId="4" xfId="0" applyBorder="1"/>
    <xf numFmtId="0" fontId="0" fillId="0" borderId="4" xfId="0" applyFill="1" applyBorder="1"/>
    <xf numFmtId="0" fontId="0" fillId="0" borderId="5" xfId="0" applyBorder="1"/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3" borderId="9" xfId="0" applyFill="1" applyBorder="1"/>
    <xf numFmtId="0" fontId="0" fillId="0" borderId="10" xfId="0" applyBorder="1"/>
    <xf numFmtId="0" fontId="0" fillId="2" borderId="9" xfId="0" applyFill="1" applyBorder="1"/>
    <xf numFmtId="0" fontId="0" fillId="2" borderId="10" xfId="0" applyFill="1" applyBorder="1"/>
    <xf numFmtId="0" fontId="0" fillId="0" borderId="9" xfId="0" applyBorder="1"/>
    <xf numFmtId="0" fontId="0" fillId="2" borderId="13" xfId="0" applyFill="1" applyBorder="1"/>
    <xf numFmtId="0" fontId="0" fillId="2" borderId="14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4" xfId="0" applyFont="1" applyBorder="1" applyAlignment="1">
      <alignment wrapText="1"/>
    </xf>
    <xf numFmtId="0" fontId="0" fillId="0" borderId="3" xfId="0" applyFill="1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2" borderId="11" xfId="0" applyFill="1" applyBorder="1"/>
    <xf numFmtId="0" fontId="0" fillId="2" borderId="12" xfId="0" applyFill="1" applyBorder="1"/>
    <xf numFmtId="0" fontId="0" fillId="0" borderId="4" xfId="0" applyBorder="1" applyAlignment="1">
      <alignment wrapText="1"/>
    </xf>
    <xf numFmtId="0" fontId="0" fillId="2" borderId="4" xfId="0" applyFill="1" applyBorder="1"/>
    <xf numFmtId="0" fontId="0" fillId="2" borderId="3" xfId="0" applyFill="1" applyBorder="1"/>
    <xf numFmtId="0" fontId="0" fillId="0" borderId="3" xfId="0" applyBorder="1"/>
    <xf numFmtId="0" fontId="0" fillId="0" borderId="11" xfId="0" applyBorder="1"/>
    <xf numFmtId="0" fontId="0" fillId="0" borderId="12" xfId="0" applyBorder="1"/>
    <xf numFmtId="0" fontId="0" fillId="0" borderId="11" xfId="0" applyFill="1" applyBorder="1"/>
    <xf numFmtId="0" fontId="0" fillId="2" borderId="6" xfId="0" applyFill="1" applyBorder="1" applyAlignment="1">
      <alignment horizontal="center" wrapText="1"/>
    </xf>
    <xf numFmtId="0" fontId="0" fillId="0" borderId="5" xfId="0" applyFill="1" applyBorder="1"/>
    <xf numFmtId="0" fontId="0" fillId="2" borderId="16" xfId="0" applyFill="1" applyBorder="1"/>
    <xf numFmtId="0" fontId="0" fillId="0" borderId="16" xfId="0" applyBorder="1"/>
    <xf numFmtId="0" fontId="0" fillId="2" borderId="17" xfId="0" applyFill="1" applyBorder="1"/>
    <xf numFmtId="0" fontId="0" fillId="0" borderId="13" xfId="0" applyBorder="1"/>
    <xf numFmtId="0" fontId="0" fillId="0" borderId="14" xfId="0" applyBorder="1"/>
    <xf numFmtId="0" fontId="0" fillId="0" borderId="6" xfId="0" applyBorder="1"/>
    <xf numFmtId="0" fontId="0" fillId="2" borderId="18" xfId="0" applyFill="1" applyBorder="1"/>
    <xf numFmtId="0" fontId="0" fillId="0" borderId="18" xfId="0" applyBorder="1"/>
    <xf numFmtId="0" fontId="0" fillId="3" borderId="0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ECC96-7282-4189-A2A2-8E9E7D787AEC}">
  <dimension ref="A1:U32"/>
  <sheetViews>
    <sheetView zoomScale="80" zoomScaleNormal="80" workbookViewId="0">
      <selection activeCell="Z12" sqref="Z12"/>
    </sheetView>
  </sheetViews>
  <sheetFormatPr defaultRowHeight="14.4" x14ac:dyDescent="0.3"/>
  <cols>
    <col min="1" max="1" width="23.21875" bestFit="1" customWidth="1"/>
    <col min="2" max="2" width="7.21875" customWidth="1"/>
    <col min="3" max="3" width="8" customWidth="1"/>
    <col min="4" max="4" width="7.109375" customWidth="1"/>
    <col min="5" max="5" width="8.33203125" customWidth="1"/>
    <col min="6" max="6" width="7.109375" customWidth="1"/>
    <col min="7" max="7" width="7.88671875" customWidth="1"/>
    <col min="8" max="8" width="6.44140625" customWidth="1"/>
    <col min="9" max="9" width="8" customWidth="1"/>
    <col min="10" max="10" width="6.44140625" customWidth="1"/>
    <col min="11" max="11" width="9" customWidth="1"/>
    <col min="12" max="12" width="6.33203125" customWidth="1"/>
    <col min="13" max="13" width="8.21875" customWidth="1"/>
    <col min="14" max="14" width="6.33203125" customWidth="1"/>
    <col min="15" max="15" width="8.33203125" customWidth="1"/>
    <col min="16" max="16" width="6.5546875" customWidth="1"/>
    <col min="17" max="17" width="7.88671875" customWidth="1"/>
    <col min="18" max="18" width="7.33203125" customWidth="1"/>
    <col min="19" max="19" width="8.6640625" customWidth="1"/>
  </cols>
  <sheetData>
    <row r="1" spans="1:21" ht="15" thickBot="1" x14ac:dyDescent="0.35">
      <c r="A1" s="51" t="s">
        <v>30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</row>
    <row r="2" spans="1:21" ht="31.8" customHeight="1" x14ac:dyDescent="0.3">
      <c r="B2" s="52" t="s">
        <v>8</v>
      </c>
      <c r="C2" s="53"/>
      <c r="D2" s="52" t="s">
        <v>9</v>
      </c>
      <c r="E2" s="54"/>
      <c r="F2" s="52" t="s">
        <v>10</v>
      </c>
      <c r="G2" s="54"/>
      <c r="H2" s="52" t="s">
        <v>11</v>
      </c>
      <c r="I2" s="54"/>
      <c r="J2" s="52" t="s">
        <v>12</v>
      </c>
      <c r="K2" s="54"/>
      <c r="L2" s="52" t="s">
        <v>13</v>
      </c>
      <c r="M2" s="54"/>
      <c r="N2" s="52" t="s">
        <v>14</v>
      </c>
      <c r="O2" s="53"/>
      <c r="P2" s="52" t="s">
        <v>15</v>
      </c>
      <c r="Q2" s="54"/>
      <c r="R2" s="52" t="s">
        <v>16</v>
      </c>
      <c r="S2" s="54"/>
      <c r="T2" s="46" t="s">
        <v>57</v>
      </c>
      <c r="U2" s="47"/>
    </row>
    <row r="3" spans="1:21" x14ac:dyDescent="0.3">
      <c r="A3" s="1"/>
      <c r="B3" s="48" t="s">
        <v>19</v>
      </c>
      <c r="C3" s="49"/>
      <c r="D3" s="48" t="s">
        <v>20</v>
      </c>
      <c r="E3" s="50"/>
      <c r="F3" s="48" t="s">
        <v>21</v>
      </c>
      <c r="G3" s="50"/>
      <c r="H3" s="48" t="s">
        <v>22</v>
      </c>
      <c r="I3" s="50"/>
      <c r="J3" s="48" t="s">
        <v>23</v>
      </c>
      <c r="K3" s="50"/>
      <c r="L3" s="48" t="s">
        <v>24</v>
      </c>
      <c r="M3" s="50"/>
      <c r="N3" s="48" t="s">
        <v>25</v>
      </c>
      <c r="O3" s="49"/>
      <c r="P3" s="48" t="s">
        <v>26</v>
      </c>
      <c r="Q3" s="50"/>
      <c r="R3" s="48" t="s">
        <v>27</v>
      </c>
      <c r="S3" s="50"/>
    </row>
    <row r="4" spans="1:21" ht="43.2" x14ac:dyDescent="0.3">
      <c r="A4" s="23" t="s">
        <v>0</v>
      </c>
      <c r="B4" s="25" t="s">
        <v>17</v>
      </c>
      <c r="C4" s="29" t="s">
        <v>18</v>
      </c>
      <c r="D4" s="25" t="s">
        <v>17</v>
      </c>
      <c r="E4" s="26" t="s">
        <v>18</v>
      </c>
      <c r="F4" s="25" t="s">
        <v>17</v>
      </c>
      <c r="G4" s="26" t="s">
        <v>18</v>
      </c>
      <c r="H4" s="25" t="s">
        <v>17</v>
      </c>
      <c r="I4" s="26" t="s">
        <v>18</v>
      </c>
      <c r="J4" s="25" t="s">
        <v>17</v>
      </c>
      <c r="K4" s="26" t="s">
        <v>18</v>
      </c>
      <c r="L4" s="25" t="s">
        <v>17</v>
      </c>
      <c r="M4" s="26" t="s">
        <v>18</v>
      </c>
      <c r="N4" s="25" t="s">
        <v>17</v>
      </c>
      <c r="O4" s="29" t="s">
        <v>18</v>
      </c>
      <c r="P4" s="25" t="s">
        <v>17</v>
      </c>
      <c r="Q4" s="26" t="s">
        <v>18</v>
      </c>
      <c r="R4" s="25" t="s">
        <v>17</v>
      </c>
      <c r="S4" s="26" t="s">
        <v>18</v>
      </c>
      <c r="T4" s="36" t="s">
        <v>28</v>
      </c>
      <c r="U4" s="2" t="s">
        <v>29</v>
      </c>
    </row>
    <row r="5" spans="1:21" x14ac:dyDescent="0.3">
      <c r="A5" s="8" t="s">
        <v>40</v>
      </c>
      <c r="B5" s="14"/>
      <c r="C5" s="30"/>
      <c r="D5" s="12">
        <v>24</v>
      </c>
      <c r="E5" s="13">
        <v>1</v>
      </c>
      <c r="F5" s="12">
        <v>24</v>
      </c>
      <c r="G5" s="13">
        <v>1</v>
      </c>
      <c r="H5" s="12">
        <v>24</v>
      </c>
      <c r="I5" s="13">
        <v>1</v>
      </c>
      <c r="J5" s="12">
        <v>24</v>
      </c>
      <c r="K5" s="13">
        <v>1</v>
      </c>
      <c r="L5" s="14"/>
      <c r="M5" s="15"/>
      <c r="N5" s="12">
        <v>24</v>
      </c>
      <c r="O5" s="7">
        <v>1</v>
      </c>
      <c r="P5" s="16">
        <v>22</v>
      </c>
      <c r="Q5" s="13">
        <v>2</v>
      </c>
      <c r="R5" s="12">
        <v>24</v>
      </c>
      <c r="S5" s="13">
        <v>1</v>
      </c>
      <c r="T5" s="9">
        <f>SUM(D5+F5+H5+J5+N5+R5)</f>
        <v>144</v>
      </c>
      <c r="U5" s="3">
        <v>1</v>
      </c>
    </row>
    <row r="6" spans="1:21" x14ac:dyDescent="0.3">
      <c r="A6" s="8" t="s">
        <v>32</v>
      </c>
      <c r="B6" s="14"/>
      <c r="C6" s="30"/>
      <c r="D6" s="12">
        <v>22</v>
      </c>
      <c r="E6" s="13">
        <v>2</v>
      </c>
      <c r="F6" s="16">
        <v>10</v>
      </c>
      <c r="G6" s="13">
        <v>7</v>
      </c>
      <c r="H6" s="12">
        <v>22</v>
      </c>
      <c r="I6" s="13">
        <v>2</v>
      </c>
      <c r="J6" s="12">
        <v>22</v>
      </c>
      <c r="K6" s="13">
        <v>2</v>
      </c>
      <c r="L6" s="14"/>
      <c r="M6" s="15"/>
      <c r="N6" s="12">
        <v>16</v>
      </c>
      <c r="O6" s="7">
        <v>5</v>
      </c>
      <c r="P6" s="12">
        <v>24</v>
      </c>
      <c r="Q6" s="13">
        <v>1</v>
      </c>
      <c r="R6" s="12">
        <v>22</v>
      </c>
      <c r="S6" s="13">
        <v>2</v>
      </c>
      <c r="T6" s="9">
        <f>SUM(D6+H6+J6+N6+P6+R6)</f>
        <v>128</v>
      </c>
      <c r="U6" s="3">
        <v>2</v>
      </c>
    </row>
    <row r="7" spans="1:21" x14ac:dyDescent="0.3">
      <c r="A7" s="7" t="s">
        <v>5</v>
      </c>
      <c r="B7" s="16">
        <v>18</v>
      </c>
      <c r="C7" s="7">
        <v>4</v>
      </c>
      <c r="D7" s="12">
        <v>18</v>
      </c>
      <c r="E7" s="13">
        <v>4</v>
      </c>
      <c r="F7" s="12">
        <v>18</v>
      </c>
      <c r="G7" s="13">
        <v>4</v>
      </c>
      <c r="H7" s="12">
        <v>20</v>
      </c>
      <c r="I7" s="13">
        <v>3</v>
      </c>
      <c r="J7" s="16">
        <v>12</v>
      </c>
      <c r="K7" s="13">
        <v>5</v>
      </c>
      <c r="L7" s="12">
        <v>22</v>
      </c>
      <c r="M7" s="13">
        <v>2</v>
      </c>
      <c r="N7" s="12">
        <v>22</v>
      </c>
      <c r="O7" s="7">
        <v>2</v>
      </c>
      <c r="P7" s="12">
        <v>20</v>
      </c>
      <c r="Q7" s="13">
        <v>3</v>
      </c>
      <c r="R7" s="16">
        <v>18</v>
      </c>
      <c r="S7" s="13">
        <v>4</v>
      </c>
      <c r="T7" s="9">
        <f>SUM(D7+F7+H7+L7+N7+P7)</f>
        <v>120</v>
      </c>
      <c r="U7" s="3">
        <v>3</v>
      </c>
    </row>
    <row r="8" spans="1:21" x14ac:dyDescent="0.3">
      <c r="A8" s="7" t="s">
        <v>1</v>
      </c>
      <c r="B8" s="12">
        <v>24</v>
      </c>
      <c r="C8" s="7">
        <v>1</v>
      </c>
      <c r="D8" s="19">
        <v>14</v>
      </c>
      <c r="E8" s="13">
        <v>6</v>
      </c>
      <c r="F8" s="12">
        <v>22</v>
      </c>
      <c r="G8" s="13">
        <v>2</v>
      </c>
      <c r="H8" s="12">
        <v>18</v>
      </c>
      <c r="I8" s="13">
        <v>4</v>
      </c>
      <c r="J8" s="12">
        <v>18</v>
      </c>
      <c r="K8" s="13">
        <v>4</v>
      </c>
      <c r="L8" s="16">
        <v>12</v>
      </c>
      <c r="M8" s="13">
        <v>6</v>
      </c>
      <c r="N8" s="12">
        <v>18</v>
      </c>
      <c r="O8" s="7">
        <v>4</v>
      </c>
      <c r="P8" s="12">
        <v>18</v>
      </c>
      <c r="Q8" s="13">
        <v>4</v>
      </c>
      <c r="R8" s="16">
        <v>13</v>
      </c>
      <c r="S8" s="13">
        <v>6</v>
      </c>
      <c r="T8" s="9">
        <f>SUM(B8+F8+H8+J8+N8+P8)</f>
        <v>118</v>
      </c>
      <c r="U8" s="3">
        <v>4</v>
      </c>
    </row>
    <row r="9" spans="1:21" x14ac:dyDescent="0.3">
      <c r="A9" s="7" t="s">
        <v>3</v>
      </c>
      <c r="B9" s="16">
        <v>20</v>
      </c>
      <c r="C9" s="7">
        <v>3</v>
      </c>
      <c r="D9" s="16">
        <v>16</v>
      </c>
      <c r="E9" s="13">
        <v>5</v>
      </c>
      <c r="F9" s="16">
        <v>14</v>
      </c>
      <c r="G9" s="13">
        <v>6</v>
      </c>
      <c r="H9" s="14"/>
      <c r="I9" s="15"/>
      <c r="J9" s="16">
        <v>20</v>
      </c>
      <c r="K9" s="13">
        <v>3</v>
      </c>
      <c r="L9" s="14"/>
      <c r="M9" s="15"/>
      <c r="N9" s="16">
        <v>8</v>
      </c>
      <c r="O9" s="7">
        <v>9</v>
      </c>
      <c r="P9" s="16">
        <v>13</v>
      </c>
      <c r="Q9" s="13">
        <v>6</v>
      </c>
      <c r="R9" s="14"/>
      <c r="S9" s="44"/>
      <c r="T9" s="9">
        <f t="shared" ref="T9:T32" si="0">SUM(B9+D9+F9+H9+J9+L9+N9+P9+R9)</f>
        <v>91</v>
      </c>
      <c r="U9" s="3">
        <v>5</v>
      </c>
    </row>
    <row r="10" spans="1:21" x14ac:dyDescent="0.3">
      <c r="A10" s="8" t="s">
        <v>51</v>
      </c>
      <c r="B10" s="14"/>
      <c r="C10" s="30"/>
      <c r="D10" s="16">
        <v>8</v>
      </c>
      <c r="E10" s="13">
        <v>9</v>
      </c>
      <c r="F10" s="16">
        <v>16</v>
      </c>
      <c r="G10" s="13">
        <v>5</v>
      </c>
      <c r="H10" s="16">
        <v>14</v>
      </c>
      <c r="I10" s="13">
        <v>6</v>
      </c>
      <c r="J10" s="16">
        <v>8</v>
      </c>
      <c r="K10" s="13">
        <v>10</v>
      </c>
      <c r="L10" s="14"/>
      <c r="M10" s="15"/>
      <c r="N10" s="16">
        <v>14</v>
      </c>
      <c r="O10" s="7">
        <v>6</v>
      </c>
      <c r="P10" s="16">
        <v>12</v>
      </c>
      <c r="Q10" s="13">
        <v>7</v>
      </c>
      <c r="R10" s="14"/>
      <c r="S10" s="44"/>
      <c r="T10" s="9">
        <f t="shared" si="0"/>
        <v>72</v>
      </c>
      <c r="U10" s="3">
        <v>6</v>
      </c>
    </row>
    <row r="11" spans="1:21" x14ac:dyDescent="0.3">
      <c r="A11" s="7" t="s">
        <v>2</v>
      </c>
      <c r="B11" s="16">
        <v>22</v>
      </c>
      <c r="C11" s="7">
        <v>2</v>
      </c>
      <c r="D11" s="16">
        <v>5</v>
      </c>
      <c r="E11" s="13">
        <v>15</v>
      </c>
      <c r="F11" s="16">
        <v>18</v>
      </c>
      <c r="G11" s="13">
        <v>3</v>
      </c>
      <c r="H11" s="14"/>
      <c r="I11" s="15"/>
      <c r="J11" s="14"/>
      <c r="K11" s="15"/>
      <c r="L11" s="14"/>
      <c r="M11" s="15"/>
      <c r="N11" s="14"/>
      <c r="O11" s="30"/>
      <c r="P11" s="14"/>
      <c r="Q11" s="15"/>
      <c r="R11" s="16">
        <v>16</v>
      </c>
      <c r="S11" s="45">
        <v>5</v>
      </c>
      <c r="T11" s="9">
        <f t="shared" si="0"/>
        <v>61</v>
      </c>
      <c r="U11" s="3">
        <v>7</v>
      </c>
    </row>
    <row r="12" spans="1:21" x14ac:dyDescent="0.3">
      <c r="A12" s="8" t="s">
        <v>43</v>
      </c>
      <c r="B12" s="14"/>
      <c r="C12" s="30"/>
      <c r="D12" s="19">
        <v>4</v>
      </c>
      <c r="E12" s="20">
        <v>17</v>
      </c>
      <c r="F12" s="16">
        <v>8</v>
      </c>
      <c r="G12" s="13">
        <v>12</v>
      </c>
      <c r="H12" s="14"/>
      <c r="I12" s="15"/>
      <c r="J12" s="16">
        <v>9</v>
      </c>
      <c r="K12" s="13">
        <v>8</v>
      </c>
      <c r="L12" s="16">
        <v>17</v>
      </c>
      <c r="M12" s="13">
        <v>4</v>
      </c>
      <c r="N12" s="16">
        <v>7</v>
      </c>
      <c r="O12" s="7">
        <v>14</v>
      </c>
      <c r="P12" s="16">
        <v>14</v>
      </c>
      <c r="Q12" s="13">
        <v>5</v>
      </c>
      <c r="R12" s="14"/>
      <c r="S12" s="44"/>
      <c r="T12" s="9">
        <f t="shared" si="0"/>
        <v>59</v>
      </c>
      <c r="U12" s="3">
        <v>8</v>
      </c>
    </row>
    <row r="13" spans="1:21" x14ac:dyDescent="0.3">
      <c r="A13" s="8" t="s">
        <v>37</v>
      </c>
      <c r="B13" s="14"/>
      <c r="C13" s="30"/>
      <c r="D13" s="19">
        <v>8</v>
      </c>
      <c r="E13" s="20">
        <v>10</v>
      </c>
      <c r="F13" s="16">
        <v>8</v>
      </c>
      <c r="G13" s="13">
        <v>13</v>
      </c>
      <c r="H13" s="14"/>
      <c r="I13" s="15"/>
      <c r="J13" s="16">
        <v>12</v>
      </c>
      <c r="K13" s="13">
        <v>6</v>
      </c>
      <c r="L13" s="16">
        <v>14</v>
      </c>
      <c r="M13" s="13">
        <v>5</v>
      </c>
      <c r="N13" s="16">
        <v>7</v>
      </c>
      <c r="O13" s="7">
        <v>13</v>
      </c>
      <c r="P13" s="16">
        <v>8</v>
      </c>
      <c r="Q13" s="13">
        <v>11</v>
      </c>
      <c r="R13" s="14"/>
      <c r="S13" s="44"/>
      <c r="T13" s="9">
        <f t="shared" si="0"/>
        <v>57</v>
      </c>
      <c r="U13" s="3">
        <v>9</v>
      </c>
    </row>
    <row r="14" spans="1:21" x14ac:dyDescent="0.3">
      <c r="A14" s="8" t="s">
        <v>34</v>
      </c>
      <c r="B14" s="14"/>
      <c r="C14" s="30"/>
      <c r="D14" s="16">
        <v>20</v>
      </c>
      <c r="E14" s="13">
        <v>3</v>
      </c>
      <c r="F14" s="16">
        <v>8</v>
      </c>
      <c r="G14" s="13">
        <v>14</v>
      </c>
      <c r="H14" s="14"/>
      <c r="I14" s="15"/>
      <c r="J14" s="14"/>
      <c r="K14" s="15"/>
      <c r="L14" s="14"/>
      <c r="M14" s="15"/>
      <c r="N14" s="16">
        <v>18</v>
      </c>
      <c r="O14" s="7">
        <v>3</v>
      </c>
      <c r="P14" s="16">
        <v>8</v>
      </c>
      <c r="Q14" s="39">
        <v>8</v>
      </c>
      <c r="R14" s="14"/>
      <c r="S14" s="44"/>
      <c r="T14" s="9">
        <f t="shared" si="0"/>
        <v>54</v>
      </c>
      <c r="U14" s="3">
        <v>10</v>
      </c>
    </row>
    <row r="15" spans="1:21" x14ac:dyDescent="0.3">
      <c r="A15" s="7" t="s">
        <v>6</v>
      </c>
      <c r="B15" s="16">
        <v>14</v>
      </c>
      <c r="C15" s="7">
        <v>5</v>
      </c>
      <c r="D15" s="16">
        <v>8</v>
      </c>
      <c r="E15" s="13">
        <v>11</v>
      </c>
      <c r="F15" s="16">
        <v>8</v>
      </c>
      <c r="G15" s="13">
        <v>11</v>
      </c>
      <c r="H15" s="14"/>
      <c r="I15" s="15"/>
      <c r="J15" s="14"/>
      <c r="K15" s="15"/>
      <c r="L15" s="16">
        <v>10</v>
      </c>
      <c r="M15" s="13">
        <v>7</v>
      </c>
      <c r="N15" s="16">
        <v>8</v>
      </c>
      <c r="O15" s="7">
        <v>12</v>
      </c>
      <c r="P15" s="16">
        <v>5</v>
      </c>
      <c r="Q15" s="13">
        <v>13</v>
      </c>
      <c r="R15" s="14"/>
      <c r="S15" s="44"/>
      <c r="T15" s="9">
        <f t="shared" si="0"/>
        <v>53</v>
      </c>
      <c r="U15" s="3">
        <v>11</v>
      </c>
    </row>
    <row r="16" spans="1:21" x14ac:dyDescent="0.3">
      <c r="A16" s="8" t="s">
        <v>33</v>
      </c>
      <c r="B16" s="14"/>
      <c r="C16" s="30"/>
      <c r="D16" s="16">
        <v>10</v>
      </c>
      <c r="E16" s="13">
        <v>8</v>
      </c>
      <c r="F16" s="16">
        <v>8</v>
      </c>
      <c r="G16" s="13">
        <v>10</v>
      </c>
      <c r="H16" s="16">
        <v>16</v>
      </c>
      <c r="I16" s="13">
        <v>5</v>
      </c>
      <c r="J16" s="14"/>
      <c r="K16" s="15"/>
      <c r="L16" s="14"/>
      <c r="M16" s="15"/>
      <c r="N16" s="16">
        <v>8</v>
      </c>
      <c r="O16" s="7">
        <v>10</v>
      </c>
      <c r="P16" s="16">
        <v>8</v>
      </c>
      <c r="Q16" s="13">
        <v>10</v>
      </c>
      <c r="R16" s="14"/>
      <c r="S16" s="15"/>
      <c r="T16" s="9">
        <f t="shared" si="0"/>
        <v>50</v>
      </c>
      <c r="U16" s="3">
        <v>12</v>
      </c>
    </row>
    <row r="17" spans="1:21" x14ac:dyDescent="0.3">
      <c r="A17" s="8" t="s">
        <v>53</v>
      </c>
      <c r="B17" s="14"/>
      <c r="C17" s="30"/>
      <c r="D17" s="14"/>
      <c r="E17" s="15"/>
      <c r="F17" s="14"/>
      <c r="G17" s="15"/>
      <c r="H17" s="14"/>
      <c r="I17" s="15"/>
      <c r="J17" s="14"/>
      <c r="K17" s="15"/>
      <c r="L17" s="16">
        <v>24</v>
      </c>
      <c r="M17" s="13">
        <v>1</v>
      </c>
      <c r="N17" s="14"/>
      <c r="O17" s="30"/>
      <c r="P17" s="14"/>
      <c r="Q17" s="38"/>
      <c r="R17" s="16">
        <v>20</v>
      </c>
      <c r="S17" s="45">
        <v>3</v>
      </c>
      <c r="T17" s="9">
        <f t="shared" si="0"/>
        <v>44</v>
      </c>
      <c r="U17" s="3">
        <v>13</v>
      </c>
    </row>
    <row r="18" spans="1:21" x14ac:dyDescent="0.3">
      <c r="A18" s="8" t="s">
        <v>41</v>
      </c>
      <c r="B18" s="14"/>
      <c r="C18" s="30"/>
      <c r="D18" s="16">
        <v>11</v>
      </c>
      <c r="E18" s="13">
        <v>7</v>
      </c>
      <c r="F18" s="14"/>
      <c r="G18" s="15"/>
      <c r="H18" s="14"/>
      <c r="I18" s="15"/>
      <c r="J18" s="14"/>
      <c r="K18" s="15"/>
      <c r="L18" s="16">
        <v>20</v>
      </c>
      <c r="M18" s="13">
        <v>3</v>
      </c>
      <c r="N18" s="14"/>
      <c r="O18" s="30"/>
      <c r="P18" s="14"/>
      <c r="Q18" s="15"/>
      <c r="R18" s="16">
        <v>12</v>
      </c>
      <c r="S18" s="13">
        <v>7</v>
      </c>
      <c r="T18" s="9">
        <f t="shared" si="0"/>
        <v>43</v>
      </c>
      <c r="U18" s="3">
        <v>14</v>
      </c>
    </row>
    <row r="19" spans="1:21" x14ac:dyDescent="0.3">
      <c r="A19" s="8" t="s">
        <v>42</v>
      </c>
      <c r="B19" s="14"/>
      <c r="C19" s="30"/>
      <c r="D19" s="19">
        <v>7</v>
      </c>
      <c r="E19" s="20">
        <v>14</v>
      </c>
      <c r="F19" s="16">
        <v>8</v>
      </c>
      <c r="G19" s="13">
        <v>9</v>
      </c>
      <c r="H19" s="16">
        <v>11</v>
      </c>
      <c r="I19" s="13">
        <v>7</v>
      </c>
      <c r="J19" s="14"/>
      <c r="K19" s="15"/>
      <c r="L19" s="14"/>
      <c r="M19" s="15"/>
      <c r="N19" s="16">
        <v>5</v>
      </c>
      <c r="O19" s="7">
        <v>15</v>
      </c>
      <c r="P19" s="16">
        <v>8</v>
      </c>
      <c r="Q19" s="39">
        <v>9</v>
      </c>
      <c r="R19" s="14"/>
      <c r="S19" s="44"/>
      <c r="T19" s="9">
        <f t="shared" si="0"/>
        <v>39</v>
      </c>
      <c r="U19" s="3">
        <v>15</v>
      </c>
    </row>
    <row r="20" spans="1:21" x14ac:dyDescent="0.3">
      <c r="A20" s="8" t="s">
        <v>45</v>
      </c>
      <c r="B20" s="14"/>
      <c r="C20" s="30"/>
      <c r="D20" s="14"/>
      <c r="E20" s="15"/>
      <c r="F20" s="16">
        <v>8</v>
      </c>
      <c r="G20" s="13">
        <v>14</v>
      </c>
      <c r="H20" s="16">
        <v>6</v>
      </c>
      <c r="I20" s="13">
        <v>8</v>
      </c>
      <c r="J20" s="14"/>
      <c r="K20" s="15"/>
      <c r="L20" s="14"/>
      <c r="M20" s="15"/>
      <c r="N20" s="16">
        <v>8</v>
      </c>
      <c r="O20" s="7">
        <v>11</v>
      </c>
      <c r="P20" s="16">
        <v>4</v>
      </c>
      <c r="Q20" s="13">
        <v>15</v>
      </c>
      <c r="R20" s="14"/>
      <c r="S20" s="15"/>
      <c r="T20" s="9">
        <f t="shared" si="0"/>
        <v>26</v>
      </c>
      <c r="U20" s="3">
        <v>16</v>
      </c>
    </row>
    <row r="21" spans="1:21" x14ac:dyDescent="0.3">
      <c r="A21" s="7" t="s">
        <v>7</v>
      </c>
      <c r="B21" s="16">
        <v>12</v>
      </c>
      <c r="C21" s="7">
        <v>6</v>
      </c>
      <c r="D21" s="16">
        <v>7</v>
      </c>
      <c r="E21" s="13">
        <v>12</v>
      </c>
      <c r="F21" s="14"/>
      <c r="G21" s="15"/>
      <c r="H21" s="14"/>
      <c r="I21" s="15"/>
      <c r="J21" s="14"/>
      <c r="K21" s="15"/>
      <c r="L21" s="14"/>
      <c r="M21" s="15"/>
      <c r="N21" s="14"/>
      <c r="O21" s="30"/>
      <c r="P21" s="14"/>
      <c r="Q21" s="38"/>
      <c r="R21" s="14"/>
      <c r="S21" s="44"/>
      <c r="T21" s="9">
        <f t="shared" si="0"/>
        <v>19</v>
      </c>
      <c r="U21" s="3">
        <v>17</v>
      </c>
    </row>
    <row r="22" spans="1:21" x14ac:dyDescent="0.3">
      <c r="A22" s="8" t="s">
        <v>46</v>
      </c>
      <c r="B22" s="14"/>
      <c r="C22" s="30"/>
      <c r="D22" s="14"/>
      <c r="E22" s="15"/>
      <c r="F22" s="16">
        <v>8</v>
      </c>
      <c r="G22" s="13">
        <v>15</v>
      </c>
      <c r="H22" s="14"/>
      <c r="I22" s="15"/>
      <c r="J22" s="14"/>
      <c r="K22" s="15"/>
      <c r="L22" s="14"/>
      <c r="M22" s="15"/>
      <c r="N22" s="16">
        <v>9</v>
      </c>
      <c r="O22" s="7">
        <v>7</v>
      </c>
      <c r="P22" s="14"/>
      <c r="Q22" s="38"/>
      <c r="R22" s="14"/>
      <c r="S22" s="44"/>
      <c r="T22" s="9">
        <f t="shared" si="0"/>
        <v>17</v>
      </c>
      <c r="U22" s="3">
        <v>18</v>
      </c>
    </row>
    <row r="23" spans="1:21" x14ac:dyDescent="0.3">
      <c r="A23" s="8" t="s">
        <v>44</v>
      </c>
      <c r="B23" s="14"/>
      <c r="C23" s="30"/>
      <c r="D23" s="14"/>
      <c r="E23" s="15"/>
      <c r="F23" s="16">
        <v>9</v>
      </c>
      <c r="G23" s="13">
        <v>8</v>
      </c>
      <c r="H23" s="14"/>
      <c r="I23" s="15"/>
      <c r="J23" s="14"/>
      <c r="K23" s="15"/>
      <c r="L23" s="14"/>
      <c r="M23" s="15"/>
      <c r="N23" s="16">
        <v>7</v>
      </c>
      <c r="O23" s="7">
        <v>8</v>
      </c>
      <c r="P23" s="14"/>
      <c r="Q23" s="38"/>
      <c r="R23" s="14"/>
      <c r="S23" s="44"/>
      <c r="T23" s="9">
        <f t="shared" si="0"/>
        <v>16</v>
      </c>
      <c r="U23" s="3">
        <v>19</v>
      </c>
    </row>
    <row r="24" spans="1:21" x14ac:dyDescent="0.3">
      <c r="A24" s="8" t="s">
        <v>4</v>
      </c>
      <c r="B24" s="14"/>
      <c r="C24" s="30"/>
      <c r="D24" s="19">
        <v>5</v>
      </c>
      <c r="E24" s="20">
        <v>16</v>
      </c>
      <c r="F24" s="14"/>
      <c r="G24" s="15"/>
      <c r="H24" s="14"/>
      <c r="I24" s="15"/>
      <c r="J24" s="16">
        <v>4</v>
      </c>
      <c r="K24" s="13">
        <v>11</v>
      </c>
      <c r="L24" s="14"/>
      <c r="M24" s="15"/>
      <c r="N24" s="14"/>
      <c r="O24" s="30"/>
      <c r="P24" s="16">
        <v>4</v>
      </c>
      <c r="Q24" s="39">
        <v>14</v>
      </c>
      <c r="R24" s="14"/>
      <c r="S24" s="44"/>
      <c r="T24" s="9">
        <f t="shared" si="0"/>
        <v>13</v>
      </c>
      <c r="U24" s="3">
        <v>20</v>
      </c>
    </row>
    <row r="25" spans="1:21" x14ac:dyDescent="0.3">
      <c r="A25" s="8" t="s">
        <v>50</v>
      </c>
      <c r="B25" s="14"/>
      <c r="C25" s="30"/>
      <c r="D25" s="14"/>
      <c r="E25" s="15"/>
      <c r="F25" s="14"/>
      <c r="G25" s="15"/>
      <c r="H25" s="14"/>
      <c r="I25" s="15"/>
      <c r="J25" s="16">
        <v>10</v>
      </c>
      <c r="K25" s="13">
        <v>7</v>
      </c>
      <c r="L25" s="14"/>
      <c r="M25" s="15"/>
      <c r="N25" s="14"/>
      <c r="O25" s="30"/>
      <c r="P25" s="14"/>
      <c r="Q25" s="15"/>
      <c r="R25" s="14"/>
      <c r="S25" s="44"/>
      <c r="T25" s="9">
        <f t="shared" si="0"/>
        <v>10</v>
      </c>
      <c r="U25" s="3">
        <v>21</v>
      </c>
    </row>
    <row r="26" spans="1:21" x14ac:dyDescent="0.3">
      <c r="A26" s="24" t="s">
        <v>47</v>
      </c>
      <c r="B26" s="27"/>
      <c r="C26" s="31"/>
      <c r="D26" s="27"/>
      <c r="E26" s="28"/>
      <c r="F26" s="33">
        <v>8</v>
      </c>
      <c r="G26" s="34">
        <v>16</v>
      </c>
      <c r="H26" s="14"/>
      <c r="I26" s="15"/>
      <c r="J26" s="14"/>
      <c r="K26" s="15"/>
      <c r="L26" s="14"/>
      <c r="M26" s="15"/>
      <c r="N26" s="27"/>
      <c r="O26" s="31"/>
      <c r="P26" s="14"/>
      <c r="Q26" s="38"/>
      <c r="R26" s="14"/>
      <c r="S26" s="44"/>
      <c r="T26" s="43">
        <f t="shared" si="0"/>
        <v>8</v>
      </c>
      <c r="U26" s="3">
        <v>22</v>
      </c>
    </row>
    <row r="27" spans="1:21" x14ac:dyDescent="0.3">
      <c r="A27" s="8" t="s">
        <v>56</v>
      </c>
      <c r="B27" s="14"/>
      <c r="C27" s="30"/>
      <c r="D27" s="14"/>
      <c r="E27" s="15"/>
      <c r="F27" s="14"/>
      <c r="G27" s="15"/>
      <c r="H27" s="14"/>
      <c r="I27" s="15"/>
      <c r="J27" s="14"/>
      <c r="K27" s="15"/>
      <c r="L27" s="14"/>
      <c r="M27" s="15"/>
      <c r="N27" s="14"/>
      <c r="O27" s="30"/>
      <c r="P27" s="14"/>
      <c r="Q27" s="38"/>
      <c r="R27" s="16">
        <v>8</v>
      </c>
      <c r="S27" s="45">
        <v>8</v>
      </c>
      <c r="T27" s="9">
        <f t="shared" si="0"/>
        <v>8</v>
      </c>
      <c r="U27" s="3">
        <v>23</v>
      </c>
    </row>
    <row r="28" spans="1:21" x14ac:dyDescent="0.3">
      <c r="A28" s="8" t="s">
        <v>35</v>
      </c>
      <c r="B28" s="14"/>
      <c r="C28" s="30"/>
      <c r="D28" s="19">
        <v>7</v>
      </c>
      <c r="E28" s="20">
        <v>13</v>
      </c>
      <c r="F28" s="14"/>
      <c r="G28" s="15"/>
      <c r="H28" s="14"/>
      <c r="I28" s="15"/>
      <c r="J28" s="14"/>
      <c r="K28" s="15"/>
      <c r="L28" s="14"/>
      <c r="M28" s="15"/>
      <c r="N28" s="14"/>
      <c r="O28" s="30"/>
      <c r="P28" s="14"/>
      <c r="Q28" s="38"/>
      <c r="R28" s="14"/>
      <c r="S28" s="44"/>
      <c r="T28" s="9">
        <f t="shared" si="0"/>
        <v>7</v>
      </c>
      <c r="U28" s="3">
        <v>24</v>
      </c>
    </row>
    <row r="29" spans="1:21" x14ac:dyDescent="0.3">
      <c r="A29" s="24" t="s">
        <v>54</v>
      </c>
      <c r="B29" s="27"/>
      <c r="C29" s="31"/>
      <c r="D29" s="27"/>
      <c r="E29" s="28"/>
      <c r="F29" s="27"/>
      <c r="G29" s="28"/>
      <c r="H29" s="27"/>
      <c r="I29" s="28"/>
      <c r="J29" s="27"/>
      <c r="K29" s="28"/>
      <c r="L29" s="27"/>
      <c r="M29" s="28"/>
      <c r="N29" s="27"/>
      <c r="O29" s="31"/>
      <c r="P29" s="16">
        <v>5</v>
      </c>
      <c r="Q29" s="39">
        <v>12</v>
      </c>
      <c r="R29" s="14"/>
      <c r="S29" s="44"/>
      <c r="T29" s="43">
        <f t="shared" si="0"/>
        <v>5</v>
      </c>
      <c r="U29" s="3">
        <v>25</v>
      </c>
    </row>
    <row r="30" spans="1:21" x14ac:dyDescent="0.3">
      <c r="A30" s="4" t="s">
        <v>36</v>
      </c>
      <c r="B30" s="27"/>
      <c r="C30" s="31"/>
      <c r="D30" s="35">
        <v>4</v>
      </c>
      <c r="E30" s="24">
        <v>18</v>
      </c>
      <c r="F30" s="27"/>
      <c r="G30" s="31"/>
      <c r="H30" s="27"/>
      <c r="I30" s="31"/>
      <c r="J30" s="27"/>
      <c r="K30" s="31"/>
      <c r="L30" s="27"/>
      <c r="M30" s="31"/>
      <c r="N30" s="27"/>
      <c r="O30" s="31"/>
      <c r="P30" s="14"/>
      <c r="Q30" s="15"/>
      <c r="R30" s="14"/>
      <c r="S30" s="44"/>
      <c r="T30" s="9">
        <f t="shared" si="0"/>
        <v>4</v>
      </c>
      <c r="U30" s="3">
        <v>26</v>
      </c>
    </row>
    <row r="31" spans="1:21" x14ac:dyDescent="0.3">
      <c r="A31" s="4" t="s">
        <v>49</v>
      </c>
      <c r="B31" s="27"/>
      <c r="C31" s="31"/>
      <c r="D31" s="27"/>
      <c r="E31" s="31"/>
      <c r="F31" s="27"/>
      <c r="G31" s="31"/>
      <c r="H31" s="33">
        <v>4</v>
      </c>
      <c r="I31" s="32">
        <v>9</v>
      </c>
      <c r="J31" s="27"/>
      <c r="K31" s="31"/>
      <c r="L31" s="27"/>
      <c r="M31" s="31"/>
      <c r="N31" s="27"/>
      <c r="O31" s="31"/>
      <c r="P31" s="14"/>
      <c r="Q31" s="15"/>
      <c r="R31" s="14"/>
      <c r="S31" s="44"/>
      <c r="T31" s="9">
        <f t="shared" si="0"/>
        <v>4</v>
      </c>
      <c r="U31" s="3">
        <v>27</v>
      </c>
    </row>
    <row r="32" spans="1:21" ht="15" thickBot="1" x14ac:dyDescent="0.35">
      <c r="A32" s="4" t="s">
        <v>55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30"/>
      <c r="P32" s="41">
        <v>4</v>
      </c>
      <c r="Q32" s="42">
        <v>16</v>
      </c>
      <c r="R32" s="17"/>
      <c r="S32" s="18"/>
      <c r="T32" s="9">
        <f t="shared" si="0"/>
        <v>4</v>
      </c>
      <c r="U32" s="3">
        <v>28</v>
      </c>
    </row>
  </sheetData>
  <mergeCells count="20">
    <mergeCell ref="N2:O2"/>
    <mergeCell ref="P2:Q2"/>
    <mergeCell ref="R2:S2"/>
    <mergeCell ref="L3:M3"/>
    <mergeCell ref="T2:U2"/>
    <mergeCell ref="N3:O3"/>
    <mergeCell ref="P3:Q3"/>
    <mergeCell ref="R3:S3"/>
    <mergeCell ref="A1:U1"/>
    <mergeCell ref="B2:C2"/>
    <mergeCell ref="B3:C3"/>
    <mergeCell ref="D2:E2"/>
    <mergeCell ref="D3:E3"/>
    <mergeCell ref="F2:G2"/>
    <mergeCell ref="F3:G3"/>
    <mergeCell ref="H2:I2"/>
    <mergeCell ref="H3:I3"/>
    <mergeCell ref="J2:K2"/>
    <mergeCell ref="J3:K3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43A8B-117C-40F5-BCC1-A4E1BAA46851}">
  <dimension ref="A1:U26"/>
  <sheetViews>
    <sheetView zoomScale="90" zoomScaleNormal="90" workbookViewId="0">
      <selection activeCell="T5" sqref="T5:T26"/>
    </sheetView>
  </sheetViews>
  <sheetFormatPr defaultRowHeight="14.4" x14ac:dyDescent="0.3"/>
  <cols>
    <col min="1" max="1" width="22.6640625" bestFit="1" customWidth="1"/>
    <col min="2" max="2" width="11.109375" bestFit="1" customWidth="1"/>
    <col min="3" max="3" width="8" bestFit="1" customWidth="1"/>
    <col min="4" max="4" width="6.33203125" bestFit="1" customWidth="1"/>
    <col min="5" max="5" width="8" bestFit="1" customWidth="1"/>
    <col min="6" max="6" width="6.33203125" bestFit="1" customWidth="1"/>
    <col min="7" max="7" width="8" bestFit="1" customWidth="1"/>
    <col min="8" max="8" width="6.33203125" bestFit="1" customWidth="1"/>
    <col min="9" max="9" width="8" bestFit="1" customWidth="1"/>
    <col min="10" max="10" width="6.33203125" bestFit="1" customWidth="1"/>
    <col min="11" max="11" width="8" bestFit="1" customWidth="1"/>
    <col min="12" max="12" width="6.33203125" bestFit="1" customWidth="1"/>
    <col min="13" max="13" width="8" bestFit="1" customWidth="1"/>
    <col min="14" max="14" width="6.33203125" bestFit="1" customWidth="1"/>
    <col min="15" max="15" width="8" bestFit="1" customWidth="1"/>
    <col min="16" max="16" width="6.33203125" bestFit="1" customWidth="1"/>
    <col min="17" max="17" width="8" bestFit="1" customWidth="1"/>
    <col min="18" max="18" width="6.33203125" bestFit="1" customWidth="1"/>
    <col min="19" max="19" width="8" bestFit="1" customWidth="1"/>
    <col min="20" max="20" width="8.5546875" bestFit="1" customWidth="1"/>
    <col min="21" max="21" width="8" bestFit="1" customWidth="1"/>
  </cols>
  <sheetData>
    <row r="1" spans="1:21" ht="15" thickBot="1" x14ac:dyDescent="0.35">
      <c r="A1" s="51" t="s">
        <v>31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</row>
    <row r="2" spans="1:21" ht="31.8" customHeight="1" x14ac:dyDescent="0.3">
      <c r="B2" s="52" t="s">
        <v>8</v>
      </c>
      <c r="C2" s="54"/>
      <c r="D2" s="52" t="s">
        <v>9</v>
      </c>
      <c r="E2" s="54"/>
      <c r="F2" s="52" t="s">
        <v>10</v>
      </c>
      <c r="G2" s="54"/>
      <c r="H2" s="52" t="s">
        <v>11</v>
      </c>
      <c r="I2" s="54"/>
      <c r="J2" s="52" t="s">
        <v>12</v>
      </c>
      <c r="K2" s="54"/>
      <c r="L2" s="52" t="s">
        <v>13</v>
      </c>
      <c r="M2" s="54"/>
      <c r="N2" s="52" t="s">
        <v>14</v>
      </c>
      <c r="O2" s="54"/>
      <c r="P2" s="52" t="s">
        <v>15</v>
      </c>
      <c r="Q2" s="54"/>
      <c r="R2" s="52" t="s">
        <v>16</v>
      </c>
      <c r="S2" s="54"/>
      <c r="T2" s="55" t="s">
        <v>57</v>
      </c>
      <c r="U2" s="56"/>
    </row>
    <row r="3" spans="1:21" x14ac:dyDescent="0.3">
      <c r="A3" s="1"/>
      <c r="B3" s="48" t="s">
        <v>19</v>
      </c>
      <c r="C3" s="50"/>
      <c r="D3" s="48" t="s">
        <v>20</v>
      </c>
      <c r="E3" s="50"/>
      <c r="F3" s="48" t="s">
        <v>21</v>
      </c>
      <c r="G3" s="50"/>
      <c r="H3" s="48" t="s">
        <v>22</v>
      </c>
      <c r="I3" s="50"/>
      <c r="J3" s="48" t="s">
        <v>23</v>
      </c>
      <c r="K3" s="50"/>
      <c r="L3" s="48" t="s">
        <v>24</v>
      </c>
      <c r="M3" s="50"/>
      <c r="N3" s="48" t="s">
        <v>25</v>
      </c>
      <c r="O3" s="50"/>
      <c r="P3" s="48" t="s">
        <v>26</v>
      </c>
      <c r="Q3" s="50"/>
      <c r="R3" s="48" t="s">
        <v>27</v>
      </c>
      <c r="S3" s="50"/>
    </row>
    <row r="4" spans="1:21" ht="43.2" x14ac:dyDescent="0.3">
      <c r="A4" s="6" t="s">
        <v>0</v>
      </c>
      <c r="B4" s="10" t="s">
        <v>17</v>
      </c>
      <c r="C4" s="11" t="s">
        <v>18</v>
      </c>
      <c r="D4" s="10" t="s">
        <v>17</v>
      </c>
      <c r="E4" s="11" t="s">
        <v>18</v>
      </c>
      <c r="F4" s="10" t="s">
        <v>17</v>
      </c>
      <c r="G4" s="11" t="s">
        <v>18</v>
      </c>
      <c r="H4" s="10" t="s">
        <v>17</v>
      </c>
      <c r="I4" s="11" t="s">
        <v>18</v>
      </c>
      <c r="J4" s="10" t="s">
        <v>17</v>
      </c>
      <c r="K4" s="11" t="s">
        <v>18</v>
      </c>
      <c r="L4" s="10" t="s">
        <v>17</v>
      </c>
      <c r="M4" s="11" t="s">
        <v>18</v>
      </c>
      <c r="N4" s="10" t="s">
        <v>17</v>
      </c>
      <c r="O4" s="11" t="s">
        <v>18</v>
      </c>
      <c r="P4" s="10" t="s">
        <v>17</v>
      </c>
      <c r="Q4" s="11" t="s">
        <v>18</v>
      </c>
      <c r="R4" s="10" t="s">
        <v>17</v>
      </c>
      <c r="S4" s="11" t="s">
        <v>18</v>
      </c>
      <c r="T4" s="36" t="s">
        <v>28</v>
      </c>
      <c r="U4" s="2" t="s">
        <v>29</v>
      </c>
    </row>
    <row r="5" spans="1:21" x14ac:dyDescent="0.3">
      <c r="A5" s="7" t="s">
        <v>2</v>
      </c>
      <c r="B5" s="12">
        <v>22</v>
      </c>
      <c r="C5" s="13">
        <v>2</v>
      </c>
      <c r="D5" s="14"/>
      <c r="E5" s="15"/>
      <c r="F5" s="12">
        <v>21</v>
      </c>
      <c r="G5" s="13">
        <v>2</v>
      </c>
      <c r="H5" s="12">
        <v>21</v>
      </c>
      <c r="I5" s="13">
        <v>2</v>
      </c>
      <c r="J5" s="14"/>
      <c r="K5" s="15"/>
      <c r="L5" s="14"/>
      <c r="M5" s="15"/>
      <c r="N5" s="12">
        <v>22</v>
      </c>
      <c r="O5" s="13">
        <v>1</v>
      </c>
      <c r="P5" s="12">
        <v>24</v>
      </c>
      <c r="Q5" s="13">
        <v>1</v>
      </c>
      <c r="R5" s="12">
        <v>22</v>
      </c>
      <c r="S5" s="13">
        <v>2</v>
      </c>
      <c r="T5" s="9">
        <f>SUM(B5+F5+H5+N5+P5+R5)</f>
        <v>132</v>
      </c>
      <c r="U5" s="3">
        <v>1</v>
      </c>
    </row>
    <row r="6" spans="1:21" x14ac:dyDescent="0.3">
      <c r="A6" s="7" t="s">
        <v>5</v>
      </c>
      <c r="B6" s="12">
        <v>18</v>
      </c>
      <c r="C6" s="13">
        <v>4</v>
      </c>
      <c r="D6" s="12">
        <v>24</v>
      </c>
      <c r="E6" s="13">
        <v>1</v>
      </c>
      <c r="F6" s="16">
        <v>8</v>
      </c>
      <c r="G6" s="13">
        <v>11</v>
      </c>
      <c r="H6" s="12">
        <v>18</v>
      </c>
      <c r="I6" s="13">
        <v>4</v>
      </c>
      <c r="J6" s="14"/>
      <c r="K6" s="15"/>
      <c r="L6" s="12">
        <v>22</v>
      </c>
      <c r="M6" s="13">
        <v>2</v>
      </c>
      <c r="N6" s="12">
        <v>18</v>
      </c>
      <c r="O6" s="13">
        <v>4</v>
      </c>
      <c r="P6" s="12">
        <v>22</v>
      </c>
      <c r="Q6" s="13">
        <v>2</v>
      </c>
      <c r="R6" s="12">
        <v>24</v>
      </c>
      <c r="S6" s="13">
        <v>1</v>
      </c>
      <c r="T6" s="9">
        <f>SUM(D6+H6+L6+N6+P6+R6)</f>
        <v>128</v>
      </c>
      <c r="U6" s="3">
        <v>2</v>
      </c>
    </row>
    <row r="7" spans="1:21" x14ac:dyDescent="0.3">
      <c r="A7" s="8" t="s">
        <v>32</v>
      </c>
      <c r="B7" s="14"/>
      <c r="C7" s="15"/>
      <c r="D7" s="12">
        <v>22</v>
      </c>
      <c r="E7" s="13">
        <v>2</v>
      </c>
      <c r="F7" s="12">
        <v>20</v>
      </c>
      <c r="G7" s="13">
        <v>3</v>
      </c>
      <c r="H7" s="19">
        <v>7</v>
      </c>
      <c r="I7" s="20">
        <v>15</v>
      </c>
      <c r="J7" s="12">
        <v>22</v>
      </c>
      <c r="K7" s="13">
        <v>2</v>
      </c>
      <c r="L7" s="12">
        <v>20</v>
      </c>
      <c r="M7" s="13">
        <v>3</v>
      </c>
      <c r="N7" s="12">
        <v>22</v>
      </c>
      <c r="O7" s="13">
        <v>2</v>
      </c>
      <c r="P7" s="12">
        <v>20</v>
      </c>
      <c r="Q7" s="13">
        <v>3</v>
      </c>
      <c r="R7" s="16">
        <v>18</v>
      </c>
      <c r="S7" s="13">
        <v>4</v>
      </c>
      <c r="T7" s="9">
        <f>SUM(D7+F7+J7+L7+N7+P7)</f>
        <v>126</v>
      </c>
      <c r="U7" s="3">
        <v>3</v>
      </c>
    </row>
    <row r="8" spans="1:21" x14ac:dyDescent="0.3">
      <c r="A8" s="7" t="s">
        <v>3</v>
      </c>
      <c r="B8" s="12">
        <v>22</v>
      </c>
      <c r="C8" s="13">
        <v>2</v>
      </c>
      <c r="D8" s="16">
        <v>10</v>
      </c>
      <c r="E8" s="13">
        <v>8</v>
      </c>
      <c r="F8" s="12">
        <v>22</v>
      </c>
      <c r="G8" s="13">
        <v>1</v>
      </c>
      <c r="H8" s="12">
        <v>22</v>
      </c>
      <c r="I8" s="13">
        <v>1</v>
      </c>
      <c r="J8" s="12">
        <v>24</v>
      </c>
      <c r="K8" s="13">
        <v>1</v>
      </c>
      <c r="L8" s="12">
        <v>18</v>
      </c>
      <c r="M8" s="13">
        <v>4</v>
      </c>
      <c r="N8" s="16">
        <v>10</v>
      </c>
      <c r="O8" s="13">
        <v>7</v>
      </c>
      <c r="P8" s="19">
        <v>14</v>
      </c>
      <c r="Q8" s="13">
        <v>6</v>
      </c>
      <c r="R8" s="12">
        <v>16</v>
      </c>
      <c r="S8" s="13">
        <v>5</v>
      </c>
      <c r="T8" s="9">
        <f>SUM(B8+F8+H8+J8+L8+R8)</f>
        <v>124</v>
      </c>
      <c r="U8" s="3">
        <v>4</v>
      </c>
    </row>
    <row r="9" spans="1:21" x14ac:dyDescent="0.3">
      <c r="A9" s="7" t="s">
        <v>1</v>
      </c>
      <c r="B9" s="12">
        <v>24</v>
      </c>
      <c r="C9" s="13">
        <v>1</v>
      </c>
      <c r="D9" s="12">
        <v>16</v>
      </c>
      <c r="E9" s="13">
        <v>5</v>
      </c>
      <c r="F9" s="12">
        <v>13</v>
      </c>
      <c r="G9" s="13">
        <v>5</v>
      </c>
      <c r="H9" s="19">
        <v>6</v>
      </c>
      <c r="I9" s="20">
        <v>13</v>
      </c>
      <c r="J9" s="14"/>
      <c r="K9" s="15"/>
      <c r="L9" s="14"/>
      <c r="M9" s="15"/>
      <c r="N9" s="12">
        <v>10</v>
      </c>
      <c r="O9" s="13">
        <v>8</v>
      </c>
      <c r="P9" s="12">
        <v>18</v>
      </c>
      <c r="Q9" s="13">
        <v>4</v>
      </c>
      <c r="R9" s="12">
        <v>14</v>
      </c>
      <c r="S9" s="13">
        <v>6</v>
      </c>
      <c r="T9" s="9">
        <f>SUM(B9+D9+F9+N9+P9+R9)</f>
        <v>95</v>
      </c>
      <c r="U9" s="3">
        <v>5</v>
      </c>
    </row>
    <row r="10" spans="1:21" x14ac:dyDescent="0.3">
      <c r="A10" s="8" t="s">
        <v>33</v>
      </c>
      <c r="B10" s="14"/>
      <c r="C10" s="15"/>
      <c r="D10" s="16">
        <v>20</v>
      </c>
      <c r="E10" s="13">
        <v>3</v>
      </c>
      <c r="F10" s="16">
        <v>18</v>
      </c>
      <c r="G10" s="13">
        <v>4</v>
      </c>
      <c r="H10" s="16">
        <v>12</v>
      </c>
      <c r="I10" s="13">
        <v>7</v>
      </c>
      <c r="J10" s="14"/>
      <c r="K10" s="15"/>
      <c r="L10" s="14"/>
      <c r="M10" s="15"/>
      <c r="N10" s="16">
        <v>14</v>
      </c>
      <c r="O10" s="13">
        <v>5</v>
      </c>
      <c r="P10" s="16">
        <v>16</v>
      </c>
      <c r="Q10" s="13">
        <v>5</v>
      </c>
      <c r="R10" s="16">
        <v>12</v>
      </c>
      <c r="S10" s="13">
        <v>7</v>
      </c>
      <c r="T10" s="9">
        <f>SUM(D10+F10+H10+N10+P10+R10)</f>
        <v>92</v>
      </c>
      <c r="U10" s="3">
        <v>6</v>
      </c>
    </row>
    <row r="11" spans="1:21" x14ac:dyDescent="0.3">
      <c r="A11" s="7" t="s">
        <v>4</v>
      </c>
      <c r="B11" s="12">
        <v>18</v>
      </c>
      <c r="C11" s="13">
        <v>4</v>
      </c>
      <c r="D11" s="12">
        <v>12</v>
      </c>
      <c r="E11" s="13">
        <v>6</v>
      </c>
      <c r="F11" s="12">
        <v>10</v>
      </c>
      <c r="G11" s="20">
        <v>8</v>
      </c>
      <c r="H11" s="12">
        <v>8</v>
      </c>
      <c r="I11" s="20">
        <v>10</v>
      </c>
      <c r="J11" s="12">
        <v>12</v>
      </c>
      <c r="K11" s="13">
        <v>5</v>
      </c>
      <c r="L11" s="14"/>
      <c r="M11" s="15"/>
      <c r="N11" s="16">
        <v>8</v>
      </c>
      <c r="O11" s="13">
        <v>10</v>
      </c>
      <c r="P11" s="12">
        <v>12</v>
      </c>
      <c r="Q11" s="13">
        <v>7</v>
      </c>
      <c r="R11" s="14"/>
      <c r="S11" s="38"/>
      <c r="T11" s="9">
        <f>SUM(B11+D11+F11+H11+J11+P11)</f>
        <v>72</v>
      </c>
      <c r="U11" s="3">
        <v>7</v>
      </c>
    </row>
    <row r="12" spans="1:21" x14ac:dyDescent="0.3">
      <c r="A12" s="8" t="s">
        <v>37</v>
      </c>
      <c r="B12" s="14"/>
      <c r="C12" s="15"/>
      <c r="D12" s="19">
        <v>8</v>
      </c>
      <c r="E12" s="20">
        <v>10</v>
      </c>
      <c r="F12" s="16">
        <v>8</v>
      </c>
      <c r="G12" s="13">
        <v>14</v>
      </c>
      <c r="H12" s="14"/>
      <c r="I12" s="15"/>
      <c r="J12" s="16">
        <v>20</v>
      </c>
      <c r="K12" s="13">
        <v>3</v>
      </c>
      <c r="L12" s="16">
        <v>15</v>
      </c>
      <c r="M12" s="13">
        <v>5</v>
      </c>
      <c r="N12" s="16">
        <v>8</v>
      </c>
      <c r="O12" s="13">
        <v>12</v>
      </c>
      <c r="P12" s="16">
        <v>7</v>
      </c>
      <c r="Q12" s="13">
        <v>11</v>
      </c>
      <c r="R12" s="14"/>
      <c r="S12" s="38"/>
      <c r="T12" s="37">
        <f t="shared" ref="T12:T26" si="0">SUM(B12+D12+F12+H12+J12+L12+N12+P12+R12)</f>
        <v>66</v>
      </c>
      <c r="U12" s="3">
        <v>8</v>
      </c>
    </row>
    <row r="13" spans="1:21" x14ac:dyDescent="0.3">
      <c r="A13" s="8" t="s">
        <v>36</v>
      </c>
      <c r="B13" s="14"/>
      <c r="C13" s="15"/>
      <c r="D13" s="19">
        <v>8</v>
      </c>
      <c r="E13" s="20">
        <v>9</v>
      </c>
      <c r="F13" s="16">
        <v>8</v>
      </c>
      <c r="G13" s="13">
        <v>16</v>
      </c>
      <c r="H13" s="19">
        <v>8</v>
      </c>
      <c r="I13" s="20">
        <v>9</v>
      </c>
      <c r="J13" s="16">
        <v>17</v>
      </c>
      <c r="K13" s="13">
        <v>4</v>
      </c>
      <c r="L13" s="14"/>
      <c r="M13" s="15"/>
      <c r="N13" s="16">
        <v>8</v>
      </c>
      <c r="O13" s="13">
        <v>11</v>
      </c>
      <c r="P13" s="16">
        <v>8</v>
      </c>
      <c r="Q13" s="13">
        <v>10</v>
      </c>
      <c r="R13" s="14"/>
      <c r="S13" s="38"/>
      <c r="T13" s="37">
        <f t="shared" si="0"/>
        <v>57</v>
      </c>
      <c r="U13" s="3">
        <v>9</v>
      </c>
    </row>
    <row r="14" spans="1:21" x14ac:dyDescent="0.3">
      <c r="A14" s="7" t="s">
        <v>6</v>
      </c>
      <c r="B14" s="16">
        <v>14</v>
      </c>
      <c r="C14" s="13">
        <v>6</v>
      </c>
      <c r="D14" s="16">
        <v>8</v>
      </c>
      <c r="E14" s="13">
        <v>11</v>
      </c>
      <c r="F14" s="16">
        <v>8</v>
      </c>
      <c r="G14" s="13">
        <v>15</v>
      </c>
      <c r="H14" s="19">
        <v>8</v>
      </c>
      <c r="I14" s="20">
        <v>12</v>
      </c>
      <c r="J14" s="14"/>
      <c r="K14" s="15"/>
      <c r="L14" s="14"/>
      <c r="M14" s="15"/>
      <c r="N14" s="16">
        <v>8</v>
      </c>
      <c r="O14" s="13">
        <v>13</v>
      </c>
      <c r="P14" s="16">
        <v>7</v>
      </c>
      <c r="Q14" s="13">
        <v>12</v>
      </c>
      <c r="R14" s="14"/>
      <c r="S14" s="38"/>
      <c r="T14" s="9">
        <f t="shared" si="0"/>
        <v>53</v>
      </c>
      <c r="U14" s="3">
        <v>10</v>
      </c>
    </row>
    <row r="15" spans="1:21" x14ac:dyDescent="0.3">
      <c r="A15" s="8" t="s">
        <v>43</v>
      </c>
      <c r="B15" s="14"/>
      <c r="C15" s="15"/>
      <c r="D15" s="14"/>
      <c r="E15" s="15"/>
      <c r="F15" s="16">
        <v>8</v>
      </c>
      <c r="G15" s="13">
        <v>13</v>
      </c>
      <c r="H15" s="16">
        <v>15</v>
      </c>
      <c r="I15" s="13">
        <v>5</v>
      </c>
      <c r="J15" s="16">
        <v>11</v>
      </c>
      <c r="K15" s="13">
        <v>6</v>
      </c>
      <c r="L15" s="14"/>
      <c r="M15" s="15"/>
      <c r="N15" s="16">
        <v>8</v>
      </c>
      <c r="O15" s="13">
        <v>9</v>
      </c>
      <c r="P15" s="16">
        <v>8</v>
      </c>
      <c r="Q15" s="13">
        <v>9</v>
      </c>
      <c r="R15" s="14"/>
      <c r="S15" s="38"/>
      <c r="T15" s="37">
        <f t="shared" si="0"/>
        <v>50</v>
      </c>
      <c r="U15" s="3">
        <v>11</v>
      </c>
    </row>
    <row r="16" spans="1:21" x14ac:dyDescent="0.3">
      <c r="A16" s="8" t="s">
        <v>34</v>
      </c>
      <c r="B16" s="14"/>
      <c r="C16" s="15"/>
      <c r="D16" s="16">
        <v>18</v>
      </c>
      <c r="E16" s="13">
        <v>4</v>
      </c>
      <c r="F16" s="16">
        <v>8</v>
      </c>
      <c r="G16" s="13">
        <v>12</v>
      </c>
      <c r="H16" s="19">
        <v>4</v>
      </c>
      <c r="I16" s="20">
        <v>16</v>
      </c>
      <c r="J16" s="14"/>
      <c r="K16" s="15"/>
      <c r="L16" s="14"/>
      <c r="M16" s="15"/>
      <c r="N16" s="16">
        <v>4</v>
      </c>
      <c r="O16" s="13">
        <v>15</v>
      </c>
      <c r="P16" s="16">
        <v>7</v>
      </c>
      <c r="Q16" s="13">
        <v>8</v>
      </c>
      <c r="R16" s="14"/>
      <c r="S16" s="38"/>
      <c r="T16" s="9">
        <f t="shared" si="0"/>
        <v>41</v>
      </c>
      <c r="U16" s="3">
        <v>12</v>
      </c>
    </row>
    <row r="17" spans="1:21" x14ac:dyDescent="0.3">
      <c r="A17" s="8" t="s">
        <v>48</v>
      </c>
      <c r="B17" s="14"/>
      <c r="C17" s="15"/>
      <c r="D17" s="14"/>
      <c r="E17" s="15"/>
      <c r="F17" s="16">
        <v>8</v>
      </c>
      <c r="G17" s="13">
        <v>16</v>
      </c>
      <c r="H17" s="19">
        <v>8</v>
      </c>
      <c r="I17" s="20">
        <v>11</v>
      </c>
      <c r="J17" s="16">
        <v>6</v>
      </c>
      <c r="K17" s="13">
        <v>8</v>
      </c>
      <c r="L17" s="14"/>
      <c r="M17" s="15"/>
      <c r="N17" s="16">
        <v>7</v>
      </c>
      <c r="O17" s="13">
        <v>14</v>
      </c>
      <c r="P17" s="16">
        <v>5</v>
      </c>
      <c r="Q17" s="13">
        <v>15</v>
      </c>
      <c r="R17" s="16">
        <v>6</v>
      </c>
      <c r="S17" s="39">
        <v>8</v>
      </c>
      <c r="T17" s="37">
        <f t="shared" si="0"/>
        <v>40</v>
      </c>
      <c r="U17" s="3">
        <v>13</v>
      </c>
    </row>
    <row r="18" spans="1:21" x14ac:dyDescent="0.3">
      <c r="A18" s="8" t="s">
        <v>53</v>
      </c>
      <c r="B18" s="14"/>
      <c r="C18" s="15"/>
      <c r="D18" s="14"/>
      <c r="E18" s="15"/>
      <c r="F18" s="14"/>
      <c r="G18" s="15"/>
      <c r="H18" s="14"/>
      <c r="I18" s="15"/>
      <c r="J18" s="14"/>
      <c r="K18" s="15"/>
      <c r="L18" s="16">
        <v>24</v>
      </c>
      <c r="M18" s="13">
        <v>1</v>
      </c>
      <c r="N18" s="14"/>
      <c r="O18" s="15"/>
      <c r="P18" s="14"/>
      <c r="Q18" s="15"/>
      <c r="R18" s="16">
        <v>16</v>
      </c>
      <c r="S18" s="13">
        <v>3</v>
      </c>
      <c r="T18" s="37">
        <f t="shared" si="0"/>
        <v>40</v>
      </c>
      <c r="U18" s="3">
        <v>14</v>
      </c>
    </row>
    <row r="19" spans="1:21" x14ac:dyDescent="0.3">
      <c r="A19" s="8" t="s">
        <v>35</v>
      </c>
      <c r="B19" s="14"/>
      <c r="C19" s="15"/>
      <c r="D19" s="19">
        <v>11</v>
      </c>
      <c r="E19" s="20">
        <v>7</v>
      </c>
      <c r="F19" s="16">
        <v>12</v>
      </c>
      <c r="G19" s="13">
        <v>6</v>
      </c>
      <c r="H19" s="16">
        <v>14</v>
      </c>
      <c r="I19" s="13">
        <v>6</v>
      </c>
      <c r="J19" s="14"/>
      <c r="K19" s="15"/>
      <c r="L19" s="14"/>
      <c r="M19" s="15"/>
      <c r="N19" s="14"/>
      <c r="O19" s="15"/>
      <c r="P19" s="14"/>
      <c r="Q19" s="15"/>
      <c r="R19" s="14"/>
      <c r="S19" s="38"/>
      <c r="T19" s="37">
        <f t="shared" si="0"/>
        <v>37</v>
      </c>
      <c r="U19" s="3">
        <v>15</v>
      </c>
    </row>
    <row r="20" spans="1:21" x14ac:dyDescent="0.3">
      <c r="A20" s="8" t="s">
        <v>39</v>
      </c>
      <c r="B20" s="14"/>
      <c r="C20" s="15"/>
      <c r="D20" s="19">
        <v>4</v>
      </c>
      <c r="E20" s="20">
        <v>13</v>
      </c>
      <c r="F20" s="16">
        <v>10</v>
      </c>
      <c r="G20" s="13">
        <v>7</v>
      </c>
      <c r="H20" s="14"/>
      <c r="I20" s="15"/>
      <c r="J20" s="14"/>
      <c r="K20" s="15"/>
      <c r="L20" s="14"/>
      <c r="M20" s="15"/>
      <c r="N20" s="16">
        <v>18</v>
      </c>
      <c r="O20" s="13">
        <v>3</v>
      </c>
      <c r="P20" s="14"/>
      <c r="Q20" s="15"/>
      <c r="R20" s="14"/>
      <c r="S20" s="38"/>
      <c r="T20" s="37">
        <f t="shared" si="0"/>
        <v>32</v>
      </c>
      <c r="U20" s="3">
        <v>16</v>
      </c>
    </row>
    <row r="21" spans="1:21" x14ac:dyDescent="0.3">
      <c r="A21" s="8" t="s">
        <v>38</v>
      </c>
      <c r="B21" s="14"/>
      <c r="C21" s="15"/>
      <c r="D21" s="19">
        <v>7</v>
      </c>
      <c r="E21" s="20">
        <v>12</v>
      </c>
      <c r="F21" s="14"/>
      <c r="G21" s="15"/>
      <c r="H21" s="16">
        <v>6</v>
      </c>
      <c r="I21" s="13">
        <v>8</v>
      </c>
      <c r="J21" s="14"/>
      <c r="K21" s="15"/>
      <c r="L21" s="14"/>
      <c r="M21" s="15"/>
      <c r="N21" s="16">
        <v>13</v>
      </c>
      <c r="O21" s="13">
        <v>6</v>
      </c>
      <c r="P21" s="14"/>
      <c r="Q21" s="15"/>
      <c r="R21" s="14"/>
      <c r="S21" s="15"/>
      <c r="T21" s="37">
        <f t="shared" si="0"/>
        <v>26</v>
      </c>
      <c r="U21" s="3">
        <v>17</v>
      </c>
    </row>
    <row r="22" spans="1:21" x14ac:dyDescent="0.3">
      <c r="A22" s="8" t="s">
        <v>42</v>
      </c>
      <c r="B22" s="14"/>
      <c r="C22" s="15"/>
      <c r="D22" s="14"/>
      <c r="E22" s="15"/>
      <c r="F22" s="16">
        <v>8</v>
      </c>
      <c r="G22" s="13">
        <v>17</v>
      </c>
      <c r="H22" s="19">
        <v>5</v>
      </c>
      <c r="I22" s="20">
        <v>14</v>
      </c>
      <c r="J22" s="14"/>
      <c r="K22" s="15"/>
      <c r="L22" s="14"/>
      <c r="M22" s="15"/>
      <c r="N22" s="16">
        <v>4</v>
      </c>
      <c r="O22" s="13">
        <v>16</v>
      </c>
      <c r="P22" s="16">
        <v>5</v>
      </c>
      <c r="Q22" s="13">
        <v>14</v>
      </c>
      <c r="R22" s="14"/>
      <c r="S22" s="38"/>
      <c r="T22" s="37">
        <f t="shared" si="0"/>
        <v>22</v>
      </c>
      <c r="U22" s="3">
        <v>18</v>
      </c>
    </row>
    <row r="23" spans="1:21" x14ac:dyDescent="0.3">
      <c r="A23" s="8" t="s">
        <v>50</v>
      </c>
      <c r="B23" s="14"/>
      <c r="C23" s="15"/>
      <c r="D23" s="14"/>
      <c r="E23" s="15"/>
      <c r="F23" s="14"/>
      <c r="G23" s="15"/>
      <c r="H23" s="16">
        <v>18</v>
      </c>
      <c r="I23" s="13">
        <v>3</v>
      </c>
      <c r="J23" s="14"/>
      <c r="K23" s="15"/>
      <c r="L23" s="14"/>
      <c r="M23" s="15"/>
      <c r="N23" s="14"/>
      <c r="O23" s="15"/>
      <c r="P23" s="14"/>
      <c r="Q23" s="15"/>
      <c r="R23" s="14"/>
      <c r="S23" s="38"/>
      <c r="T23" s="37">
        <f t="shared" si="0"/>
        <v>18</v>
      </c>
      <c r="U23" s="3">
        <v>19</v>
      </c>
    </row>
    <row r="24" spans="1:21" x14ac:dyDescent="0.3">
      <c r="A24" s="8" t="s">
        <v>52</v>
      </c>
      <c r="B24" s="14"/>
      <c r="C24" s="15"/>
      <c r="D24" s="14"/>
      <c r="E24" s="15"/>
      <c r="F24" s="14"/>
      <c r="G24" s="15"/>
      <c r="H24" s="14"/>
      <c r="I24" s="15"/>
      <c r="J24" s="16">
        <v>9</v>
      </c>
      <c r="K24" s="13">
        <v>7</v>
      </c>
      <c r="L24" s="14"/>
      <c r="M24" s="15"/>
      <c r="N24" s="14"/>
      <c r="O24" s="15"/>
      <c r="P24" s="14"/>
      <c r="Q24" s="15"/>
      <c r="R24" s="14"/>
      <c r="S24" s="38"/>
      <c r="T24" s="37">
        <f t="shared" si="0"/>
        <v>9</v>
      </c>
      <c r="U24" s="3">
        <v>20</v>
      </c>
    </row>
    <row r="25" spans="1:21" x14ac:dyDescent="0.3">
      <c r="A25" s="8" t="s">
        <v>54</v>
      </c>
      <c r="B25" s="14"/>
      <c r="C25" s="15"/>
      <c r="D25" s="14"/>
      <c r="E25" s="15"/>
      <c r="F25" s="14"/>
      <c r="G25" s="15"/>
      <c r="H25" s="14"/>
      <c r="I25" s="15"/>
      <c r="J25" s="14"/>
      <c r="K25" s="15"/>
      <c r="L25" s="14"/>
      <c r="M25" s="15"/>
      <c r="N25" s="14"/>
      <c r="O25" s="15"/>
      <c r="P25" s="16">
        <v>6</v>
      </c>
      <c r="Q25" s="13">
        <v>13</v>
      </c>
      <c r="R25" s="14"/>
      <c r="S25" s="38"/>
      <c r="T25" s="37">
        <f t="shared" si="0"/>
        <v>6</v>
      </c>
      <c r="U25" s="3">
        <v>21</v>
      </c>
    </row>
    <row r="26" spans="1:21" ht="15" thickBot="1" x14ac:dyDescent="0.35">
      <c r="A26" s="8" t="s">
        <v>45</v>
      </c>
      <c r="B26" s="17"/>
      <c r="C26" s="18"/>
      <c r="D26" s="17"/>
      <c r="E26" s="18"/>
      <c r="F26" s="17"/>
      <c r="G26" s="18"/>
      <c r="H26" s="21">
        <v>4</v>
      </c>
      <c r="I26" s="22">
        <v>17</v>
      </c>
      <c r="J26" s="17"/>
      <c r="K26" s="18"/>
      <c r="L26" s="17"/>
      <c r="M26" s="18"/>
      <c r="N26" s="17"/>
      <c r="O26" s="18"/>
      <c r="P26" s="17"/>
      <c r="Q26" s="18"/>
      <c r="R26" s="17"/>
      <c r="S26" s="40"/>
      <c r="T26" s="37">
        <f t="shared" si="0"/>
        <v>4</v>
      </c>
      <c r="U26" s="3">
        <v>22</v>
      </c>
    </row>
  </sheetData>
  <mergeCells count="20">
    <mergeCell ref="L3:M3"/>
    <mergeCell ref="N3:O3"/>
    <mergeCell ref="P3:Q3"/>
    <mergeCell ref="R3:S3"/>
    <mergeCell ref="B3:C3"/>
    <mergeCell ref="D3:E3"/>
    <mergeCell ref="F3:G3"/>
    <mergeCell ref="H3:I3"/>
    <mergeCell ref="J3:K3"/>
    <mergeCell ref="A1:U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5032B-5D4D-4C77-8141-874289DEF830}">
  <dimension ref="A1:D20"/>
  <sheetViews>
    <sheetView tabSelected="1" workbookViewId="0">
      <selection activeCell="O13" sqref="O13"/>
    </sheetView>
  </sheetViews>
  <sheetFormatPr defaultRowHeight="14.4" x14ac:dyDescent="0.3"/>
  <cols>
    <col min="1" max="1" width="23.21875" bestFit="1" customWidth="1"/>
    <col min="3" max="3" width="15" bestFit="1" customWidth="1"/>
    <col min="4" max="4" width="14.77734375" bestFit="1" customWidth="1"/>
  </cols>
  <sheetData>
    <row r="1" spans="1:4" ht="28.8" x14ac:dyDescent="0.3">
      <c r="A1" s="57" t="s">
        <v>0</v>
      </c>
      <c r="B1" s="58" t="s">
        <v>58</v>
      </c>
      <c r="C1" s="58" t="s">
        <v>59</v>
      </c>
      <c r="D1" s="59" t="s">
        <v>60</v>
      </c>
    </row>
    <row r="2" spans="1:4" x14ac:dyDescent="0.3">
      <c r="A2" s="3" t="s">
        <v>5</v>
      </c>
      <c r="B2" s="3">
        <f>Men!T7</f>
        <v>120</v>
      </c>
      <c r="C2" s="3">
        <f>Women!T6</f>
        <v>128</v>
      </c>
      <c r="D2" s="59">
        <f>SUM(B2:C2)</f>
        <v>248</v>
      </c>
    </row>
    <row r="3" spans="1:4" x14ac:dyDescent="0.3">
      <c r="A3" s="3" t="s">
        <v>3</v>
      </c>
      <c r="B3" s="3">
        <f>Men!T9</f>
        <v>91</v>
      </c>
      <c r="C3" s="3">
        <f>Women!T8</f>
        <v>124</v>
      </c>
      <c r="D3" s="59">
        <f>SUM(B3:C3)</f>
        <v>215</v>
      </c>
    </row>
    <row r="4" spans="1:4" x14ac:dyDescent="0.3">
      <c r="A4" s="3" t="s">
        <v>1</v>
      </c>
      <c r="B4" s="3">
        <f>Men!T8</f>
        <v>118</v>
      </c>
      <c r="C4" s="3">
        <f>Women!T9</f>
        <v>95</v>
      </c>
      <c r="D4" s="59">
        <f>SUM(B4:C4)</f>
        <v>213</v>
      </c>
    </row>
    <row r="5" spans="1:4" x14ac:dyDescent="0.3">
      <c r="A5" s="3" t="s">
        <v>2</v>
      </c>
      <c r="B5" s="3">
        <f>Men!T11</f>
        <v>61</v>
      </c>
      <c r="C5" s="3">
        <f>Women!T5</f>
        <v>132</v>
      </c>
      <c r="D5" s="59">
        <f>SUM(B5:C5)</f>
        <v>193</v>
      </c>
    </row>
    <row r="6" spans="1:4" x14ac:dyDescent="0.3">
      <c r="A6" s="4" t="s">
        <v>33</v>
      </c>
      <c r="B6" s="3">
        <f>Men!T16</f>
        <v>50</v>
      </c>
      <c r="C6" s="3">
        <f>Women!T10</f>
        <v>92</v>
      </c>
      <c r="D6" s="59">
        <f>SUM(B6:C6)</f>
        <v>142</v>
      </c>
    </row>
    <row r="7" spans="1:4" x14ac:dyDescent="0.3">
      <c r="A7" s="4" t="s">
        <v>37</v>
      </c>
      <c r="B7" s="3">
        <f>Men!T13</f>
        <v>57</v>
      </c>
      <c r="C7" s="4">
        <f>Women!T12</f>
        <v>66</v>
      </c>
      <c r="D7" s="59">
        <f>SUM(B7:C7)</f>
        <v>123</v>
      </c>
    </row>
    <row r="8" spans="1:4" x14ac:dyDescent="0.3">
      <c r="A8" s="4" t="s">
        <v>43</v>
      </c>
      <c r="B8" s="3">
        <f>Men!T12</f>
        <v>59</v>
      </c>
      <c r="C8" s="4">
        <f>Women!T15</f>
        <v>50</v>
      </c>
      <c r="D8" s="59">
        <f>SUM(B8:C8)</f>
        <v>109</v>
      </c>
    </row>
    <row r="9" spans="1:4" x14ac:dyDescent="0.3">
      <c r="A9" s="3" t="s">
        <v>6</v>
      </c>
      <c r="B9" s="3">
        <f>Men!T15</f>
        <v>53</v>
      </c>
      <c r="C9" s="3">
        <f>Women!T14</f>
        <v>53</v>
      </c>
      <c r="D9" s="59">
        <f>SUM(B9:C9)</f>
        <v>106</v>
      </c>
    </row>
    <row r="10" spans="1:4" x14ac:dyDescent="0.3">
      <c r="A10" s="4" t="s">
        <v>51</v>
      </c>
      <c r="B10" s="3">
        <f>Men!T10</f>
        <v>72</v>
      </c>
      <c r="C10" s="4">
        <f>Women!T20</f>
        <v>32</v>
      </c>
      <c r="D10" s="59">
        <f>SUM(B10:C10)</f>
        <v>104</v>
      </c>
    </row>
    <row r="11" spans="1:4" x14ac:dyDescent="0.3">
      <c r="A11" s="4" t="s">
        <v>34</v>
      </c>
      <c r="B11" s="3">
        <f>Men!T14</f>
        <v>54</v>
      </c>
      <c r="C11" s="3">
        <f>Women!T16</f>
        <v>41</v>
      </c>
      <c r="D11" s="59">
        <f>SUM(B11:C11)</f>
        <v>95</v>
      </c>
    </row>
    <row r="12" spans="1:4" x14ac:dyDescent="0.3">
      <c r="A12" s="4" t="s">
        <v>4</v>
      </c>
      <c r="B12" s="3">
        <f>Men!T24</f>
        <v>13</v>
      </c>
      <c r="C12" s="3">
        <f>Women!T11</f>
        <v>72</v>
      </c>
      <c r="D12" s="59">
        <f>SUM(B12:C12)</f>
        <v>85</v>
      </c>
    </row>
    <row r="13" spans="1:4" x14ac:dyDescent="0.3">
      <c r="A13" s="4" t="s">
        <v>36</v>
      </c>
      <c r="B13" s="3">
        <f>Men!T30</f>
        <v>4</v>
      </c>
      <c r="C13" s="4">
        <f>Women!T13</f>
        <v>57</v>
      </c>
      <c r="D13" s="59">
        <f>SUM(B13:C13)</f>
        <v>61</v>
      </c>
    </row>
    <row r="14" spans="1:4" x14ac:dyDescent="0.3">
      <c r="A14" s="4" t="s">
        <v>42</v>
      </c>
      <c r="B14" s="3">
        <f>Men!T19</f>
        <v>39</v>
      </c>
      <c r="C14" s="4">
        <f>Women!T22</f>
        <v>22</v>
      </c>
      <c r="D14" s="59">
        <f>SUM(B14:C14)</f>
        <v>61</v>
      </c>
    </row>
    <row r="15" spans="1:4" x14ac:dyDescent="0.3">
      <c r="A15" s="3" t="s">
        <v>7</v>
      </c>
      <c r="B15" s="3">
        <f>Men!T21</f>
        <v>19</v>
      </c>
      <c r="C15" s="4">
        <f>Women!T21</f>
        <v>26</v>
      </c>
      <c r="D15" s="59">
        <f>SUM(B15:C15)</f>
        <v>45</v>
      </c>
    </row>
    <row r="16" spans="1:4" x14ac:dyDescent="0.3">
      <c r="A16" s="4" t="s">
        <v>35</v>
      </c>
      <c r="B16" s="3">
        <f>Men!T28</f>
        <v>7</v>
      </c>
      <c r="C16" s="4">
        <f>Women!T19</f>
        <v>37</v>
      </c>
      <c r="D16" s="59">
        <f>SUM(B16:C16)</f>
        <v>44</v>
      </c>
    </row>
    <row r="17" spans="1:4" x14ac:dyDescent="0.3">
      <c r="A17" s="4" t="s">
        <v>45</v>
      </c>
      <c r="B17" s="3">
        <f>Men!T20</f>
        <v>26</v>
      </c>
      <c r="C17" s="4">
        <f>Women!T26</f>
        <v>4</v>
      </c>
      <c r="D17" s="59">
        <f>SUM(B17:C17)</f>
        <v>30</v>
      </c>
    </row>
    <row r="18" spans="1:4" x14ac:dyDescent="0.3">
      <c r="A18" s="4" t="s">
        <v>50</v>
      </c>
      <c r="B18" s="3">
        <f>Men!T25</f>
        <v>10</v>
      </c>
      <c r="C18" s="4">
        <f>Women!T23</f>
        <v>18</v>
      </c>
      <c r="D18" s="59">
        <f>SUM(B18:C18)</f>
        <v>28</v>
      </c>
    </row>
    <row r="19" spans="1:4" x14ac:dyDescent="0.3">
      <c r="A19" s="4" t="s">
        <v>54</v>
      </c>
      <c r="B19" s="3">
        <f>Men!T29</f>
        <v>5</v>
      </c>
      <c r="C19" s="4">
        <f>Women!T25</f>
        <v>6</v>
      </c>
      <c r="D19" s="59">
        <f>SUM(B19:C19)</f>
        <v>11</v>
      </c>
    </row>
    <row r="20" spans="1:4" x14ac:dyDescent="0.3">
      <c r="A20" s="4" t="s">
        <v>52</v>
      </c>
      <c r="B20" s="3"/>
      <c r="C20" s="4">
        <f>Women!T24</f>
        <v>9</v>
      </c>
      <c r="D20" s="59">
        <f>SUM(B20:C20)</f>
        <v>9</v>
      </c>
    </row>
  </sheetData>
  <autoFilter ref="A1:D1" xr:uid="{D3A5032B-5D4D-4C77-8141-874289DEF830}">
    <sortState xmlns:xlrd2="http://schemas.microsoft.com/office/spreadsheetml/2017/richdata2" ref="A2:D20">
      <sortCondition descending="1" ref="D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Men</vt:lpstr>
      <vt:lpstr>Women</vt:lpstr>
      <vt:lpstr>Combined Team Scores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Shauna Bratten</dc:creator>
  <cp:lastModifiedBy>Shauna Bratten</cp:lastModifiedBy>
  <dcterms:created xsi:type="dcterms:W3CDTF">2021-09-29T08:51:58Z</dcterms:created>
  <dcterms:modified xsi:type="dcterms:W3CDTF">2022-04-13T12:39:37Z</dcterms:modified>
</cp:coreProperties>
</file>