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0 Events\TRACK &amp; FIELD\Indoor\UU Jordanstown\"/>
    </mc:Choice>
  </mc:AlternateContent>
  <bookViews>
    <workbookView xWindow="0" yWindow="0" windowWidth="20490" windowHeight="8040" activeTab="1"/>
  </bookViews>
  <sheets>
    <sheet name="Athletes" sheetId="3" r:id="rId1"/>
    <sheet name="Hurdles" sheetId="5" r:id="rId2"/>
    <sheet name="60m sprint" sheetId="22" r:id="rId3"/>
  </sheets>
  <definedNames>
    <definedName name="Entry">Athletes!$A$1:$B$1208</definedName>
    <definedName name="_xlnm.Print_Area" localSheetId="1">Hurdles!#REF!</definedName>
  </definedNames>
  <calcPr calcId="152511"/>
</workbook>
</file>

<file path=xl/calcChain.xml><?xml version="1.0" encoding="utf-8"?>
<calcChain xmlns="http://schemas.openxmlformats.org/spreadsheetml/2006/main">
  <c r="C104" i="22" l="1"/>
  <c r="D104" i="22"/>
  <c r="C105" i="22"/>
  <c r="D105" i="22"/>
  <c r="C106" i="22"/>
  <c r="D106" i="22"/>
  <c r="C107" i="22"/>
  <c r="D107" i="22"/>
  <c r="C108" i="22"/>
  <c r="D108" i="22"/>
  <c r="C109" i="22"/>
  <c r="D109" i="22"/>
  <c r="C95" i="22"/>
  <c r="D95" i="22"/>
  <c r="J95" i="22"/>
  <c r="K95" i="22"/>
  <c r="C96" i="22"/>
  <c r="D96" i="22"/>
  <c r="J96" i="22"/>
  <c r="K96" i="22"/>
  <c r="C97" i="22"/>
  <c r="D97" i="22"/>
  <c r="J97" i="22"/>
  <c r="K97" i="22"/>
  <c r="C98" i="22"/>
  <c r="D98" i="22"/>
  <c r="J98" i="22"/>
  <c r="K98" i="22"/>
  <c r="C99" i="22"/>
  <c r="D99" i="22"/>
  <c r="J99" i="22"/>
  <c r="K99" i="22"/>
  <c r="C100" i="22"/>
  <c r="D100" i="22"/>
  <c r="J100" i="22"/>
  <c r="K100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C86" i="22"/>
  <c r="D86" i="22"/>
  <c r="C87" i="22"/>
  <c r="D87" i="22"/>
  <c r="C88" i="22"/>
  <c r="D88" i="22"/>
  <c r="C89" i="22"/>
  <c r="D89" i="22"/>
  <c r="C90" i="22"/>
  <c r="D90" i="22"/>
  <c r="C91" i="22"/>
  <c r="D91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C77" i="22"/>
  <c r="D77" i="22"/>
  <c r="C78" i="22"/>
  <c r="D78" i="22"/>
  <c r="C79" i="22"/>
  <c r="D79" i="22"/>
  <c r="C80" i="22"/>
  <c r="D80" i="22"/>
  <c r="C81" i="22"/>
  <c r="D81" i="22"/>
  <c r="C82" i="22"/>
  <c r="D82" i="22"/>
  <c r="J68" i="22"/>
  <c r="K68" i="22"/>
  <c r="J69" i="22"/>
  <c r="K69" i="22"/>
  <c r="J70" i="22"/>
  <c r="K70" i="22"/>
  <c r="J71" i="22"/>
  <c r="K71" i="22"/>
  <c r="J72" i="22"/>
  <c r="K72" i="22"/>
  <c r="J73" i="22"/>
  <c r="K73" i="22"/>
  <c r="C68" i="22"/>
  <c r="D68" i="22"/>
  <c r="C69" i="22"/>
  <c r="D69" i="22"/>
  <c r="C70" i="22"/>
  <c r="D70" i="22"/>
  <c r="C71" i="22"/>
  <c r="D71" i="22"/>
  <c r="C72" i="22"/>
  <c r="D72" i="22"/>
  <c r="C73" i="22"/>
  <c r="D73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C50" i="22"/>
  <c r="D50" i="22"/>
  <c r="C51" i="22"/>
  <c r="D51" i="22"/>
  <c r="C52" i="22"/>
  <c r="D52" i="22"/>
  <c r="C53" i="22"/>
  <c r="D53" i="22"/>
  <c r="C54" i="22"/>
  <c r="D54" i="22"/>
  <c r="K46" i="22"/>
  <c r="J46" i="22"/>
  <c r="K45" i="22"/>
  <c r="J45" i="22"/>
  <c r="K44" i="22"/>
  <c r="J44" i="22"/>
  <c r="K43" i="22"/>
  <c r="J43" i="22"/>
  <c r="K42" i="22"/>
  <c r="J42" i="22"/>
  <c r="C42" i="22"/>
  <c r="D42" i="22"/>
  <c r="C43" i="22"/>
  <c r="D43" i="22"/>
  <c r="C44" i="22"/>
  <c r="D44" i="22"/>
  <c r="C45" i="22"/>
  <c r="D45" i="22"/>
  <c r="C46" i="22"/>
  <c r="D46" i="22"/>
  <c r="K38" i="22"/>
  <c r="J38" i="22"/>
  <c r="K37" i="22"/>
  <c r="J37" i="22"/>
  <c r="K36" i="22"/>
  <c r="J36" i="22"/>
  <c r="K35" i="22"/>
  <c r="J35" i="22"/>
  <c r="K34" i="22"/>
  <c r="J34" i="22"/>
  <c r="D36" i="22"/>
  <c r="C36" i="22"/>
  <c r="D35" i="22"/>
  <c r="C35" i="22"/>
  <c r="D34" i="22"/>
  <c r="C34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1" i="22"/>
  <c r="C21" i="22"/>
  <c r="D20" i="22"/>
  <c r="C20" i="22"/>
  <c r="D19" i="22"/>
  <c r="C19" i="22"/>
  <c r="D18" i="22"/>
  <c r="C18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D14" i="22"/>
  <c r="C14" i="22"/>
  <c r="D13" i="22"/>
  <c r="C13" i="22"/>
  <c r="D12" i="22"/>
  <c r="C12" i="22"/>
  <c r="D11" i="22"/>
  <c r="C11" i="22"/>
  <c r="K7" i="22"/>
  <c r="J7" i="22"/>
  <c r="K6" i="22"/>
  <c r="J6" i="22"/>
  <c r="D6" i="22"/>
  <c r="C6" i="22"/>
  <c r="K5" i="22"/>
  <c r="J5" i="22"/>
  <c r="D5" i="22"/>
  <c r="C5" i="22"/>
  <c r="K4" i="22"/>
  <c r="J4" i="22"/>
  <c r="D4" i="22"/>
  <c r="C4" i="22"/>
  <c r="K3" i="22"/>
  <c r="J3" i="22"/>
  <c r="D3" i="22"/>
  <c r="C3" i="22"/>
  <c r="C32" i="5" l="1"/>
  <c r="D32" i="5"/>
  <c r="C33" i="5"/>
  <c r="D33" i="5"/>
  <c r="C34" i="5"/>
  <c r="D34" i="5"/>
  <c r="J27" i="5"/>
  <c r="K27" i="5"/>
  <c r="J28" i="5"/>
  <c r="K28" i="5"/>
  <c r="D28" i="5"/>
  <c r="C28" i="5"/>
  <c r="D27" i="5"/>
  <c r="C27" i="5"/>
  <c r="J21" i="5"/>
  <c r="K21" i="5"/>
  <c r="J22" i="5"/>
  <c r="K22" i="5"/>
  <c r="J23" i="5"/>
  <c r="K23" i="5"/>
  <c r="C22" i="5"/>
  <c r="D22" i="5"/>
  <c r="C23" i="5"/>
  <c r="D23" i="5"/>
  <c r="D18" i="5"/>
  <c r="C18" i="5"/>
  <c r="D17" i="5"/>
  <c r="C17" i="5"/>
  <c r="J15" i="5"/>
  <c r="K15" i="5"/>
  <c r="J16" i="5"/>
  <c r="K16" i="5"/>
  <c r="J17" i="5"/>
  <c r="K17" i="5"/>
  <c r="K11" i="5"/>
  <c r="J11" i="5"/>
  <c r="K10" i="5"/>
  <c r="J10" i="5"/>
  <c r="K9" i="5"/>
  <c r="J9" i="5"/>
  <c r="D13" i="5"/>
  <c r="C13" i="5"/>
  <c r="D12" i="5"/>
  <c r="C12" i="5"/>
  <c r="J3" i="5"/>
  <c r="K3" i="5"/>
  <c r="J4" i="5"/>
  <c r="K4" i="5"/>
  <c r="J5" i="5"/>
  <c r="K5" i="5"/>
  <c r="C3" i="5"/>
  <c r="D3" i="5"/>
  <c r="C4" i="5"/>
  <c r="D4" i="5"/>
  <c r="C5" i="5"/>
  <c r="D5" i="5"/>
  <c r="C6" i="5"/>
  <c r="D6" i="5"/>
  <c r="C7" i="5"/>
  <c r="D7" i="5"/>
  <c r="C8" i="5"/>
  <c r="D8" i="5"/>
</calcChain>
</file>

<file path=xl/sharedStrings.xml><?xml version="1.0" encoding="utf-8"?>
<sst xmlns="http://schemas.openxmlformats.org/spreadsheetml/2006/main" count="542" uniqueCount="185">
  <si>
    <t>Pos</t>
  </si>
  <si>
    <t>No</t>
  </si>
  <si>
    <t>Name</t>
  </si>
  <si>
    <t>Club</t>
  </si>
  <si>
    <t>Time</t>
  </si>
  <si>
    <t>U17 Boys 60m</t>
  </si>
  <si>
    <t>4</t>
  </si>
  <si>
    <t>5</t>
  </si>
  <si>
    <t>Katie Donohoe</t>
  </si>
  <si>
    <t>Annalee AC</t>
  </si>
  <si>
    <t>U18</t>
  </si>
  <si>
    <t>U16</t>
  </si>
  <si>
    <t>Freya Murray</t>
  </si>
  <si>
    <t>Cara Millar</t>
  </si>
  <si>
    <t>Eva Wainwirght</t>
  </si>
  <si>
    <t>U15</t>
  </si>
  <si>
    <t>Kurt Wright</t>
  </si>
  <si>
    <t>Unattached</t>
  </si>
  <si>
    <t>Dean Adams</t>
  </si>
  <si>
    <t>Senior</t>
  </si>
  <si>
    <t>Mia Ferguson</t>
  </si>
  <si>
    <t>Sam Duncan</t>
  </si>
  <si>
    <t>U19</t>
  </si>
  <si>
    <t>Ryan Nixon-Stewart</t>
  </si>
  <si>
    <t>Aidan Dickey</t>
  </si>
  <si>
    <t>Craig Newell</t>
  </si>
  <si>
    <t>Toby Thompson</t>
  </si>
  <si>
    <t>Oliver Swinney</t>
  </si>
  <si>
    <t>Carrick Aces</t>
  </si>
  <si>
    <t>Ciara Rodgers</t>
  </si>
  <si>
    <t>U14</t>
  </si>
  <si>
    <t>Alex Shaw</t>
  </si>
  <si>
    <t>Regent House</t>
  </si>
  <si>
    <t>Jacob McAtamney</t>
  </si>
  <si>
    <t>Riona Doherty</t>
  </si>
  <si>
    <t>Amy Timoney</t>
  </si>
  <si>
    <t>Ella Hanratty</t>
  </si>
  <si>
    <t>Faith Finney</t>
  </si>
  <si>
    <t>Sinead Quinn</t>
  </si>
  <si>
    <t>Armagh AC</t>
  </si>
  <si>
    <t>U17</t>
  </si>
  <si>
    <t>Robert Reynolds</t>
  </si>
  <si>
    <t>M60</t>
  </si>
  <si>
    <t>Lucy Dow</t>
  </si>
  <si>
    <t>Sophie Reid</t>
  </si>
  <si>
    <t>Adam McClean</t>
  </si>
  <si>
    <t>Owen Devlin</t>
  </si>
  <si>
    <t>Mid Ulster AC</t>
  </si>
  <si>
    <t>Glen Scullion</t>
  </si>
  <si>
    <t>Niall Flanagan</t>
  </si>
  <si>
    <t>Cushins Town AC</t>
  </si>
  <si>
    <t>Joshua Knox</t>
  </si>
  <si>
    <t>Daniel Constable</t>
  </si>
  <si>
    <t>Laura Frey</t>
  </si>
  <si>
    <t>Veronica O'Neill</t>
  </si>
  <si>
    <t>Liam Martin</t>
  </si>
  <si>
    <t>U20</t>
  </si>
  <si>
    <t>Alex Seifert</t>
  </si>
  <si>
    <t>Ella Carmichael</t>
  </si>
  <si>
    <t>Samuel Millar</t>
  </si>
  <si>
    <t>Megan Swinney</t>
  </si>
  <si>
    <t>Lauren Roy</t>
  </si>
  <si>
    <t>Paul Lynas</t>
  </si>
  <si>
    <t>M40</t>
  </si>
  <si>
    <t>Peter Gray</t>
  </si>
  <si>
    <t>Sasha Wilkinson</t>
  </si>
  <si>
    <t>Aoibheann Dempsey</t>
  </si>
  <si>
    <t>Orlagh Leer</t>
  </si>
  <si>
    <t>Adam Courtney</t>
  </si>
  <si>
    <t>Holly McGuigan</t>
  </si>
  <si>
    <t>Freddy Young</t>
  </si>
  <si>
    <t>Abbey Tate</t>
  </si>
  <si>
    <t>Connor Potts</t>
  </si>
  <si>
    <t>Benjamin Graham</t>
  </si>
  <si>
    <t>Erin McMahon</t>
  </si>
  <si>
    <t>Niamh Fenlon</t>
  </si>
  <si>
    <t>Kate Fenlon</t>
  </si>
  <si>
    <t>Amy Jo Kierans</t>
  </si>
  <si>
    <t>Laura Wilkinson</t>
  </si>
  <si>
    <t>Aaron McCord</t>
  </si>
  <si>
    <t>Orangegrove AC</t>
  </si>
  <si>
    <t>Tony Craig</t>
  </si>
  <si>
    <t>Connor Crowe</t>
  </si>
  <si>
    <t>Joanne McCauley</t>
  </si>
  <si>
    <t>Newry AC</t>
  </si>
  <si>
    <t>Ruby Ferris</t>
  </si>
  <si>
    <t>Matthew Flynn</t>
  </si>
  <si>
    <t>Jayden Booth</t>
  </si>
  <si>
    <t>Finn Cross</t>
  </si>
  <si>
    <t>Erin Cross</t>
  </si>
  <si>
    <t>Eva Jenkins</t>
  </si>
  <si>
    <t>Ronan Bloomer</t>
  </si>
  <si>
    <t>Justin Bloomer</t>
  </si>
  <si>
    <t>Maxie Rees</t>
  </si>
  <si>
    <t>Michael McCauley</t>
  </si>
  <si>
    <t>Amelee McCullough</t>
  </si>
  <si>
    <t>Donal Hughes</t>
  </si>
  <si>
    <t>Lucy Kerr</t>
  </si>
  <si>
    <t>U26</t>
  </si>
  <si>
    <t>Christian Robinson</t>
  </si>
  <si>
    <t>Ajith Joy</t>
  </si>
  <si>
    <t>Morgan Wilson</t>
  </si>
  <si>
    <t>Matthew Sykes</t>
  </si>
  <si>
    <t>Adam Sykes</t>
  </si>
  <si>
    <t>Nathan Stewart</t>
  </si>
  <si>
    <t>Lewis Hamilton</t>
  </si>
  <si>
    <t>Poppy Dann</t>
  </si>
  <si>
    <t>Eve Walsh-Dann</t>
  </si>
  <si>
    <t>Brynja Brynjardottir</t>
  </si>
  <si>
    <t>Sarah Van Derlinde</t>
  </si>
  <si>
    <t>Martha Orr</t>
  </si>
  <si>
    <t>Elijah Johnston-Smith</t>
  </si>
  <si>
    <t>Loughview AC</t>
  </si>
  <si>
    <t>Ceoladh Crozier</t>
  </si>
  <si>
    <t>Jean McComish</t>
  </si>
  <si>
    <t>Luke Adair</t>
  </si>
  <si>
    <t>Natalie Cahoon</t>
  </si>
  <si>
    <t>Ethan Williamson</t>
  </si>
  <si>
    <t>Kashir Taiyebi</t>
  </si>
  <si>
    <t>Darragh Andrews</t>
  </si>
  <si>
    <t>Arnar Brynjarsson</t>
  </si>
  <si>
    <t>Jack McCluskey</t>
  </si>
  <si>
    <t>Rose McGreevy</t>
  </si>
  <si>
    <t>U14B</t>
  </si>
  <si>
    <t>U14G</t>
  </si>
  <si>
    <t>U15G</t>
  </si>
  <si>
    <t>U14 Girls/Boys &amp; U15 Girls 60mH</t>
  </si>
  <si>
    <t>U15 Girls 60mH</t>
  </si>
  <si>
    <t>U17 Girls 60mH</t>
  </si>
  <si>
    <t>U15 Boys &amp; Masters Men 60mH</t>
  </si>
  <si>
    <t>U17 &amp; U18 Girls 60mH</t>
  </si>
  <si>
    <t>U17G</t>
  </si>
  <si>
    <t>U18G</t>
  </si>
  <si>
    <t>U16 Boys 60mH</t>
  </si>
  <si>
    <t>DNS</t>
  </si>
  <si>
    <t>Senior Men's 60mH</t>
  </si>
  <si>
    <t>U19 &amp; Senior Women's 60mH</t>
  </si>
  <si>
    <t>Bevan McCaffrey</t>
  </si>
  <si>
    <t>Sen</t>
  </si>
  <si>
    <t>U19G</t>
  </si>
  <si>
    <t>Mixed Senior 60mH</t>
  </si>
  <si>
    <t>Sen W</t>
  </si>
  <si>
    <t>Oriel AC</t>
  </si>
  <si>
    <t>U16 Girls 60mH Heat 1</t>
  </si>
  <si>
    <t>U16 Girls 60mH Heat 2</t>
  </si>
  <si>
    <t>Daniel McCullough</t>
  </si>
  <si>
    <t>U14 Boys 60m Sprints</t>
  </si>
  <si>
    <t>U15 Girls 60m Sprints</t>
  </si>
  <si>
    <t>U15 &amp; U16 Boys 60m Sprints</t>
  </si>
  <si>
    <t>U17 Girls 60m Sprints</t>
  </si>
  <si>
    <t>Senior Womens 60m Sprints Race 2</t>
  </si>
  <si>
    <t>Senior Men's 60m Sprints Race 2- Heat 1</t>
  </si>
  <si>
    <t>Senior Men's 60m Sprints Race 2- Heat 2</t>
  </si>
  <si>
    <t>Senior Men's 60m Sprints Race 2- Heat 3</t>
  </si>
  <si>
    <t>Senior Men's 60m Sprints Race 2- Heat 4</t>
  </si>
  <si>
    <t>U19 Boys 60m Sprints Race 2</t>
  </si>
  <si>
    <t>Senior Men's 60m Sprints Race 1- Heat 1</t>
  </si>
  <si>
    <t>Senior Men's 60m Sprints Race 1- Heat 2</t>
  </si>
  <si>
    <t>Senior Men's 60m Sprints Race 1- Heat 3</t>
  </si>
  <si>
    <t>Senior Men's 60m Sprints Race 1- Heat 4</t>
  </si>
  <si>
    <t>U19 Boys 60m Sprints Race 1</t>
  </si>
  <si>
    <t>U18 &amp; U20 Men's 60m Sprints Race 1</t>
  </si>
  <si>
    <t>U14 Girls 60m Sprints Heat 1</t>
  </si>
  <si>
    <t>U14 Girls 60m Sprints Heat 2</t>
  </si>
  <si>
    <t>U16 Girls 60m Sprints Heat 1</t>
  </si>
  <si>
    <t>U16 Girls 60m Sprints Heat 2</t>
  </si>
  <si>
    <t>U18 &amp; U19 Girls 60m Sprints Race 1</t>
  </si>
  <si>
    <t>Senior Women's 60m Sprints Race 1</t>
  </si>
  <si>
    <t>U18 Girls 60m Sprints Race 2</t>
  </si>
  <si>
    <t>PB</t>
  </si>
  <si>
    <t>Pauric Christie</t>
  </si>
  <si>
    <t>T38</t>
  </si>
  <si>
    <t>City of Lisburn AC</t>
  </si>
  <si>
    <t>Ballymena &amp; Antrim AC</t>
  </si>
  <si>
    <t>QUB AC</t>
  </si>
  <si>
    <t>Lagan Valley AC</t>
  </si>
  <si>
    <t>Finn Valley AC</t>
  </si>
  <si>
    <t>Ulster University AC</t>
  </si>
  <si>
    <t>North Down AC</t>
  </si>
  <si>
    <t>City of Derry Spartans</t>
  </si>
  <si>
    <t>Dalriada High School</t>
  </si>
  <si>
    <t>Olympian Youth &amp; AC</t>
  </si>
  <si>
    <t>Willowfield Harriers</t>
  </si>
  <si>
    <t>Banbridge AC</t>
  </si>
  <si>
    <t>North Belfast Harriers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</si>
</sst>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1"/>
  <sheetViews>
    <sheetView workbookViewId="0">
      <selection activeCell="D19" sqref="D19"/>
    </sheetView>
  </sheetViews>
  <sheetFormatPr defaultRowHeight="15" x14ac:dyDescent="0.25"/>
  <cols>
    <col min="1" max="1" width="5" bestFit="1" customWidth="1"/>
    <col min="2" max="2" width="27.42578125" bestFit="1" customWidth="1"/>
    <col min="3" max="3" width="21.85546875" customWidth="1"/>
  </cols>
  <sheetData>
    <row r="1" spans="1:4" x14ac:dyDescent="0.25">
      <c r="A1" s="5">
        <v>1000</v>
      </c>
      <c r="B1" t="s">
        <v>8</v>
      </c>
      <c r="C1" t="s">
        <v>9</v>
      </c>
      <c r="D1" t="s">
        <v>10</v>
      </c>
    </row>
    <row r="2" spans="1:4" x14ac:dyDescent="0.25">
      <c r="A2" s="5">
        <v>1001</v>
      </c>
      <c r="B2" t="s">
        <v>12</v>
      </c>
      <c r="C2" t="s">
        <v>172</v>
      </c>
      <c r="D2" t="s">
        <v>40</v>
      </c>
    </row>
    <row r="3" spans="1:4" x14ac:dyDescent="0.25">
      <c r="A3" s="5">
        <v>1002</v>
      </c>
      <c r="B3" t="s">
        <v>13</v>
      </c>
      <c r="C3" t="s">
        <v>172</v>
      </c>
      <c r="D3" t="s">
        <v>11</v>
      </c>
    </row>
    <row r="4" spans="1:4" x14ac:dyDescent="0.25">
      <c r="A4" s="5">
        <v>1003</v>
      </c>
      <c r="B4" t="s">
        <v>14</v>
      </c>
      <c r="C4" t="s">
        <v>172</v>
      </c>
      <c r="D4" t="s">
        <v>11</v>
      </c>
    </row>
    <row r="5" spans="1:4" x14ac:dyDescent="0.25">
      <c r="A5" s="5">
        <v>1004</v>
      </c>
      <c r="B5" t="s">
        <v>16</v>
      </c>
      <c r="C5" t="s">
        <v>17</v>
      </c>
      <c r="D5" t="s">
        <v>11</v>
      </c>
    </row>
    <row r="6" spans="1:4" x14ac:dyDescent="0.25">
      <c r="A6" s="5">
        <v>1005</v>
      </c>
      <c r="B6" t="s">
        <v>18</v>
      </c>
      <c r="C6" t="s">
        <v>173</v>
      </c>
      <c r="D6" t="s">
        <v>19</v>
      </c>
    </row>
    <row r="7" spans="1:4" x14ac:dyDescent="0.25">
      <c r="A7" s="5">
        <v>1006</v>
      </c>
      <c r="B7" t="s">
        <v>20</v>
      </c>
      <c r="C7" t="s">
        <v>172</v>
      </c>
      <c r="D7" t="s">
        <v>11</v>
      </c>
    </row>
    <row r="8" spans="1:4" x14ac:dyDescent="0.25">
      <c r="A8" s="5">
        <v>1007</v>
      </c>
      <c r="B8" t="s">
        <v>21</v>
      </c>
      <c r="C8" t="s">
        <v>172</v>
      </c>
      <c r="D8" t="s">
        <v>22</v>
      </c>
    </row>
    <row r="9" spans="1:4" x14ac:dyDescent="0.25">
      <c r="A9" s="5">
        <v>1008</v>
      </c>
      <c r="B9" t="s">
        <v>23</v>
      </c>
      <c r="C9" t="s">
        <v>172</v>
      </c>
      <c r="D9" t="s">
        <v>19</v>
      </c>
    </row>
    <row r="10" spans="1:4" x14ac:dyDescent="0.25">
      <c r="A10" s="5">
        <v>1009</v>
      </c>
      <c r="B10" t="s">
        <v>24</v>
      </c>
      <c r="C10" t="s">
        <v>174</v>
      </c>
      <c r="D10" t="s">
        <v>19</v>
      </c>
    </row>
    <row r="11" spans="1:4" x14ac:dyDescent="0.25">
      <c r="A11" s="5">
        <v>1010</v>
      </c>
      <c r="B11" t="s">
        <v>25</v>
      </c>
      <c r="C11" t="s">
        <v>173</v>
      </c>
      <c r="D11" t="s">
        <v>19</v>
      </c>
    </row>
    <row r="12" spans="1:4" x14ac:dyDescent="0.25">
      <c r="A12" s="5">
        <v>1011</v>
      </c>
      <c r="B12" t="s">
        <v>26</v>
      </c>
      <c r="C12" t="s">
        <v>173</v>
      </c>
      <c r="D12" t="s">
        <v>15</v>
      </c>
    </row>
    <row r="13" spans="1:4" x14ac:dyDescent="0.25">
      <c r="A13" s="5">
        <v>1012</v>
      </c>
      <c r="B13" t="s">
        <v>27</v>
      </c>
      <c r="C13" t="s">
        <v>17</v>
      </c>
      <c r="D13" t="s">
        <v>19</v>
      </c>
    </row>
    <row r="14" spans="1:4" x14ac:dyDescent="0.25">
      <c r="A14" s="5">
        <v>1013</v>
      </c>
      <c r="B14" t="s">
        <v>60</v>
      </c>
      <c r="C14" t="s">
        <v>17</v>
      </c>
      <c r="D14" t="s">
        <v>30</v>
      </c>
    </row>
    <row r="15" spans="1:4" x14ac:dyDescent="0.25">
      <c r="A15" s="5">
        <v>1014</v>
      </c>
      <c r="B15" t="s">
        <v>170</v>
      </c>
      <c r="C15" t="s">
        <v>28</v>
      </c>
      <c r="D15" t="s">
        <v>19</v>
      </c>
    </row>
    <row r="16" spans="1:4" x14ac:dyDescent="0.25">
      <c r="A16" s="5">
        <v>1015</v>
      </c>
      <c r="B16" t="s">
        <v>137</v>
      </c>
      <c r="C16" t="s">
        <v>9</v>
      </c>
      <c r="D16" t="s">
        <v>22</v>
      </c>
    </row>
    <row r="17" spans="1:4" x14ac:dyDescent="0.25">
      <c r="A17" s="5">
        <v>1016</v>
      </c>
      <c r="B17" t="s">
        <v>29</v>
      </c>
      <c r="C17" t="s">
        <v>9</v>
      </c>
      <c r="D17" t="s">
        <v>15</v>
      </c>
    </row>
    <row r="18" spans="1:4" x14ac:dyDescent="0.25">
      <c r="A18" s="5">
        <v>1017</v>
      </c>
      <c r="B18" t="s">
        <v>31</v>
      </c>
      <c r="C18" t="s">
        <v>32</v>
      </c>
      <c r="D18" t="s">
        <v>10</v>
      </c>
    </row>
    <row r="19" spans="1:4" x14ac:dyDescent="0.25">
      <c r="A19" s="5">
        <v>1018</v>
      </c>
      <c r="B19" t="s">
        <v>62</v>
      </c>
      <c r="C19" t="s">
        <v>173</v>
      </c>
      <c r="D19" t="s">
        <v>63</v>
      </c>
    </row>
    <row r="20" spans="1:4" x14ac:dyDescent="0.25">
      <c r="A20" s="5">
        <v>1019</v>
      </c>
      <c r="B20" t="s">
        <v>33</v>
      </c>
      <c r="C20" t="s">
        <v>175</v>
      </c>
      <c r="D20" t="s">
        <v>10</v>
      </c>
    </row>
    <row r="21" spans="1:4" x14ac:dyDescent="0.25">
      <c r="A21" s="5">
        <v>1020</v>
      </c>
      <c r="B21" t="s">
        <v>34</v>
      </c>
      <c r="C21" t="s">
        <v>176</v>
      </c>
      <c r="D21" t="s">
        <v>30</v>
      </c>
    </row>
    <row r="22" spans="1:4" x14ac:dyDescent="0.25">
      <c r="A22" s="5">
        <v>1021</v>
      </c>
      <c r="B22" t="s">
        <v>35</v>
      </c>
      <c r="C22" t="s">
        <v>176</v>
      </c>
      <c r="D22" t="s">
        <v>30</v>
      </c>
    </row>
    <row r="23" spans="1:4" x14ac:dyDescent="0.25">
      <c r="A23" s="5">
        <v>1022</v>
      </c>
      <c r="B23" t="s">
        <v>64</v>
      </c>
      <c r="C23" t="s">
        <v>172</v>
      </c>
      <c r="D23" t="s">
        <v>11</v>
      </c>
    </row>
    <row r="24" spans="1:4" x14ac:dyDescent="0.25">
      <c r="A24" s="5">
        <v>1023</v>
      </c>
      <c r="B24" t="s">
        <v>36</v>
      </c>
      <c r="C24" t="s">
        <v>172</v>
      </c>
      <c r="D24" t="s">
        <v>11</v>
      </c>
    </row>
    <row r="25" spans="1:4" x14ac:dyDescent="0.25">
      <c r="A25" s="5">
        <v>1024</v>
      </c>
      <c r="B25" t="s">
        <v>65</v>
      </c>
      <c r="C25" t="s">
        <v>175</v>
      </c>
      <c r="D25" t="s">
        <v>11</v>
      </c>
    </row>
    <row r="26" spans="1:4" x14ac:dyDescent="0.25">
      <c r="A26" s="5">
        <v>1025</v>
      </c>
      <c r="B26" t="s">
        <v>37</v>
      </c>
      <c r="C26" t="s">
        <v>172</v>
      </c>
      <c r="D26" t="s">
        <v>11</v>
      </c>
    </row>
    <row r="27" spans="1:4" x14ac:dyDescent="0.25">
      <c r="A27" s="5">
        <v>1026</v>
      </c>
      <c r="B27" t="s">
        <v>38</v>
      </c>
      <c r="C27" t="s">
        <v>39</v>
      </c>
      <c r="D27" t="s">
        <v>40</v>
      </c>
    </row>
    <row r="28" spans="1:4" x14ac:dyDescent="0.25">
      <c r="A28" s="5">
        <v>1027</v>
      </c>
      <c r="B28" t="s">
        <v>66</v>
      </c>
      <c r="C28" t="s">
        <v>39</v>
      </c>
      <c r="D28" t="s">
        <v>15</v>
      </c>
    </row>
    <row r="29" spans="1:4" x14ac:dyDescent="0.25">
      <c r="A29" s="5">
        <v>1028</v>
      </c>
      <c r="B29" t="s">
        <v>67</v>
      </c>
      <c r="C29" t="s">
        <v>177</v>
      </c>
      <c r="D29" t="s">
        <v>10</v>
      </c>
    </row>
    <row r="30" spans="1:4" x14ac:dyDescent="0.25">
      <c r="A30" s="5">
        <v>1029</v>
      </c>
      <c r="B30" t="s">
        <v>41</v>
      </c>
      <c r="C30" t="s">
        <v>17</v>
      </c>
      <c r="D30" t="s">
        <v>42</v>
      </c>
    </row>
    <row r="31" spans="1:4" x14ac:dyDescent="0.25">
      <c r="A31" s="5">
        <v>1030</v>
      </c>
      <c r="B31" t="s">
        <v>68</v>
      </c>
      <c r="C31" t="s">
        <v>173</v>
      </c>
      <c r="D31" t="s">
        <v>11</v>
      </c>
    </row>
    <row r="32" spans="1:4" x14ac:dyDescent="0.25">
      <c r="A32" s="5">
        <v>1031</v>
      </c>
      <c r="B32" t="s">
        <v>69</v>
      </c>
      <c r="C32" t="s">
        <v>178</v>
      </c>
      <c r="D32" t="s">
        <v>15</v>
      </c>
    </row>
    <row r="33" spans="1:4" x14ac:dyDescent="0.25">
      <c r="A33" s="5">
        <v>1032</v>
      </c>
      <c r="B33" t="s">
        <v>43</v>
      </c>
      <c r="C33" t="s">
        <v>178</v>
      </c>
      <c r="D33" t="s">
        <v>30</v>
      </c>
    </row>
    <row r="34" spans="1:4" x14ac:dyDescent="0.25">
      <c r="A34" s="5">
        <v>1033</v>
      </c>
      <c r="B34" t="s">
        <v>70</v>
      </c>
      <c r="C34" t="s">
        <v>173</v>
      </c>
      <c r="D34" t="s">
        <v>11</v>
      </c>
    </row>
    <row r="35" spans="1:4" x14ac:dyDescent="0.25">
      <c r="A35" s="5">
        <v>1034</v>
      </c>
      <c r="B35" t="s">
        <v>44</v>
      </c>
      <c r="C35" t="s">
        <v>172</v>
      </c>
      <c r="D35" t="s">
        <v>11</v>
      </c>
    </row>
    <row r="36" spans="1:4" x14ac:dyDescent="0.25">
      <c r="A36" s="5">
        <v>1035</v>
      </c>
      <c r="B36" t="s">
        <v>71</v>
      </c>
      <c r="C36" t="s">
        <v>172</v>
      </c>
      <c r="D36" t="s">
        <v>10</v>
      </c>
    </row>
    <row r="37" spans="1:4" x14ac:dyDescent="0.25">
      <c r="A37" s="5">
        <v>1036</v>
      </c>
      <c r="B37" t="s">
        <v>45</v>
      </c>
      <c r="C37" t="s">
        <v>177</v>
      </c>
      <c r="D37" t="s">
        <v>19</v>
      </c>
    </row>
    <row r="38" spans="1:4" x14ac:dyDescent="0.25">
      <c r="A38" s="5">
        <v>1037</v>
      </c>
      <c r="B38" t="s">
        <v>72</v>
      </c>
      <c r="C38" t="s">
        <v>177</v>
      </c>
      <c r="D38" t="s">
        <v>19</v>
      </c>
    </row>
    <row r="39" spans="1:4" x14ac:dyDescent="0.25">
      <c r="A39" s="5">
        <v>1038</v>
      </c>
      <c r="B39" t="s">
        <v>46</v>
      </c>
      <c r="C39" t="s">
        <v>47</v>
      </c>
      <c r="D39" t="s">
        <v>19</v>
      </c>
    </row>
    <row r="40" spans="1:4" x14ac:dyDescent="0.25">
      <c r="A40" s="5">
        <v>1039</v>
      </c>
      <c r="B40" t="s">
        <v>48</v>
      </c>
      <c r="C40" t="s">
        <v>47</v>
      </c>
      <c r="D40" t="s">
        <v>19</v>
      </c>
    </row>
    <row r="41" spans="1:4" x14ac:dyDescent="0.25">
      <c r="A41" s="5">
        <v>1040</v>
      </c>
      <c r="B41" t="s">
        <v>49</v>
      </c>
      <c r="C41" t="s">
        <v>50</v>
      </c>
      <c r="D41" t="s">
        <v>19</v>
      </c>
    </row>
    <row r="42" spans="1:4" x14ac:dyDescent="0.25">
      <c r="A42" s="5">
        <v>1041</v>
      </c>
      <c r="B42" t="s">
        <v>73</v>
      </c>
      <c r="C42" t="s">
        <v>178</v>
      </c>
      <c r="D42" t="s">
        <v>11</v>
      </c>
    </row>
    <row r="43" spans="1:4" x14ac:dyDescent="0.25">
      <c r="A43" s="5">
        <v>1042</v>
      </c>
      <c r="B43" t="s">
        <v>51</v>
      </c>
      <c r="C43" t="s">
        <v>172</v>
      </c>
      <c r="D43" t="s">
        <v>22</v>
      </c>
    </row>
    <row r="44" spans="1:4" x14ac:dyDescent="0.25">
      <c r="A44" s="5">
        <v>1043</v>
      </c>
      <c r="B44" t="s">
        <v>52</v>
      </c>
      <c r="C44" t="s">
        <v>178</v>
      </c>
      <c r="D44" t="s">
        <v>30</v>
      </c>
    </row>
    <row r="45" spans="1:4" x14ac:dyDescent="0.25">
      <c r="A45" s="5">
        <v>1044</v>
      </c>
      <c r="B45" t="s">
        <v>74</v>
      </c>
      <c r="C45" t="s">
        <v>173</v>
      </c>
      <c r="D45" t="s">
        <v>22</v>
      </c>
    </row>
    <row r="46" spans="1:4" x14ac:dyDescent="0.25">
      <c r="A46" s="5">
        <v>1045</v>
      </c>
      <c r="B46" t="s">
        <v>75</v>
      </c>
      <c r="C46" t="s">
        <v>178</v>
      </c>
      <c r="D46" t="s">
        <v>11</v>
      </c>
    </row>
    <row r="47" spans="1:4" x14ac:dyDescent="0.25">
      <c r="A47" s="5">
        <v>1046</v>
      </c>
      <c r="B47" t="s">
        <v>53</v>
      </c>
      <c r="C47" t="s">
        <v>175</v>
      </c>
      <c r="D47" t="s">
        <v>19</v>
      </c>
    </row>
    <row r="48" spans="1:4" x14ac:dyDescent="0.25">
      <c r="A48" s="5">
        <v>1047</v>
      </c>
      <c r="B48" t="s">
        <v>76</v>
      </c>
      <c r="C48" t="s">
        <v>178</v>
      </c>
      <c r="D48" t="s">
        <v>30</v>
      </c>
    </row>
    <row r="49" spans="1:4" x14ac:dyDescent="0.25">
      <c r="A49" s="5">
        <v>1048</v>
      </c>
      <c r="B49" t="s">
        <v>77</v>
      </c>
      <c r="C49" t="s">
        <v>142</v>
      </c>
      <c r="D49" t="s">
        <v>15</v>
      </c>
    </row>
    <row r="50" spans="1:4" x14ac:dyDescent="0.25">
      <c r="A50" s="5">
        <v>1049</v>
      </c>
      <c r="B50" t="s">
        <v>54</v>
      </c>
      <c r="C50" t="s">
        <v>179</v>
      </c>
      <c r="D50" t="s">
        <v>15</v>
      </c>
    </row>
    <row r="51" spans="1:4" x14ac:dyDescent="0.25">
      <c r="A51" s="5">
        <v>1050</v>
      </c>
      <c r="B51" t="s">
        <v>78</v>
      </c>
      <c r="C51" t="s">
        <v>175</v>
      </c>
      <c r="D51" t="s">
        <v>40</v>
      </c>
    </row>
    <row r="52" spans="1:4" x14ac:dyDescent="0.25">
      <c r="A52" s="5">
        <v>1051</v>
      </c>
      <c r="B52" t="s">
        <v>55</v>
      </c>
      <c r="C52" t="s">
        <v>177</v>
      </c>
      <c r="D52" t="s">
        <v>19</v>
      </c>
    </row>
    <row r="53" spans="1:4" x14ac:dyDescent="0.25">
      <c r="A53" s="5">
        <v>1052</v>
      </c>
      <c r="B53" t="s">
        <v>57</v>
      </c>
      <c r="C53" t="s">
        <v>172</v>
      </c>
      <c r="D53" t="s">
        <v>40</v>
      </c>
    </row>
    <row r="54" spans="1:4" x14ac:dyDescent="0.25">
      <c r="A54" s="5">
        <v>1053</v>
      </c>
      <c r="B54" t="s">
        <v>58</v>
      </c>
      <c r="C54" t="s">
        <v>180</v>
      </c>
      <c r="D54" t="s">
        <v>40</v>
      </c>
    </row>
    <row r="55" spans="1:4" x14ac:dyDescent="0.25">
      <c r="A55" s="5">
        <v>1054</v>
      </c>
      <c r="B55" t="s">
        <v>79</v>
      </c>
      <c r="C55" t="s">
        <v>80</v>
      </c>
      <c r="D55" t="s">
        <v>22</v>
      </c>
    </row>
    <row r="56" spans="1:4" x14ac:dyDescent="0.25">
      <c r="A56" s="5">
        <v>1055</v>
      </c>
      <c r="B56" t="s">
        <v>81</v>
      </c>
      <c r="C56" t="s">
        <v>173</v>
      </c>
      <c r="D56" t="s">
        <v>10</v>
      </c>
    </row>
    <row r="57" spans="1:4" x14ac:dyDescent="0.25">
      <c r="A57" s="5">
        <v>1056</v>
      </c>
      <c r="B57" t="s">
        <v>59</v>
      </c>
      <c r="C57" t="s">
        <v>173</v>
      </c>
      <c r="D57" t="s">
        <v>19</v>
      </c>
    </row>
    <row r="58" spans="1:4" x14ac:dyDescent="0.25">
      <c r="A58" s="5">
        <v>1057</v>
      </c>
      <c r="B58" t="s">
        <v>61</v>
      </c>
      <c r="C58" t="s">
        <v>172</v>
      </c>
      <c r="D58" t="s">
        <v>19</v>
      </c>
    </row>
    <row r="59" spans="1:4" x14ac:dyDescent="0.25">
      <c r="A59" s="5">
        <v>1058</v>
      </c>
      <c r="B59" t="s">
        <v>82</v>
      </c>
      <c r="C59" t="s">
        <v>172</v>
      </c>
      <c r="D59" t="s">
        <v>56</v>
      </c>
    </row>
    <row r="60" spans="1:4" x14ac:dyDescent="0.25">
      <c r="A60" s="5">
        <v>1059</v>
      </c>
      <c r="B60" t="s">
        <v>83</v>
      </c>
      <c r="C60" t="s">
        <v>84</v>
      </c>
      <c r="D60" t="s">
        <v>19</v>
      </c>
    </row>
    <row r="61" spans="1:4" x14ac:dyDescent="0.25">
      <c r="A61" s="5">
        <v>1060</v>
      </c>
      <c r="B61" t="s">
        <v>94</v>
      </c>
      <c r="C61" t="s">
        <v>177</v>
      </c>
      <c r="D61" t="s">
        <v>19</v>
      </c>
    </row>
    <row r="62" spans="1:4" x14ac:dyDescent="0.25">
      <c r="A62" s="5">
        <v>1061</v>
      </c>
      <c r="B62" t="s">
        <v>95</v>
      </c>
      <c r="C62" t="s">
        <v>172</v>
      </c>
      <c r="D62" t="s">
        <v>11</v>
      </c>
    </row>
    <row r="63" spans="1:4" x14ac:dyDescent="0.25">
      <c r="A63" s="5">
        <v>1062</v>
      </c>
      <c r="B63" t="s">
        <v>85</v>
      </c>
      <c r="C63" t="s">
        <v>175</v>
      </c>
      <c r="D63" t="s">
        <v>30</v>
      </c>
    </row>
    <row r="64" spans="1:4" x14ac:dyDescent="0.25">
      <c r="A64" s="5">
        <v>1063</v>
      </c>
      <c r="B64" t="s">
        <v>86</v>
      </c>
      <c r="C64" t="s">
        <v>181</v>
      </c>
      <c r="D64" t="s">
        <v>19</v>
      </c>
    </row>
    <row r="65" spans="1:4" x14ac:dyDescent="0.25">
      <c r="A65" s="5">
        <v>1064</v>
      </c>
      <c r="B65" t="s">
        <v>96</v>
      </c>
      <c r="C65" t="s">
        <v>181</v>
      </c>
      <c r="D65" t="s">
        <v>56</v>
      </c>
    </row>
    <row r="66" spans="1:4" x14ac:dyDescent="0.25">
      <c r="A66" s="5">
        <v>1065</v>
      </c>
      <c r="B66" t="s">
        <v>87</v>
      </c>
      <c r="C66" t="s">
        <v>178</v>
      </c>
      <c r="D66" t="s">
        <v>30</v>
      </c>
    </row>
    <row r="67" spans="1:4" x14ac:dyDescent="0.25">
      <c r="A67" s="5">
        <v>1066</v>
      </c>
      <c r="B67" t="s">
        <v>88</v>
      </c>
      <c r="C67" t="s">
        <v>182</v>
      </c>
      <c r="D67" t="s">
        <v>15</v>
      </c>
    </row>
    <row r="68" spans="1:4" x14ac:dyDescent="0.25">
      <c r="A68" s="5">
        <v>1067</v>
      </c>
      <c r="B68" t="s">
        <v>89</v>
      </c>
      <c r="C68" t="s">
        <v>182</v>
      </c>
      <c r="D68" t="s">
        <v>15</v>
      </c>
    </row>
    <row r="69" spans="1:4" x14ac:dyDescent="0.25">
      <c r="A69" s="5">
        <v>1068</v>
      </c>
      <c r="B69" t="s">
        <v>97</v>
      </c>
      <c r="C69" t="s">
        <v>178</v>
      </c>
      <c r="D69" t="s">
        <v>98</v>
      </c>
    </row>
    <row r="70" spans="1:4" x14ac:dyDescent="0.25">
      <c r="A70" s="5">
        <v>1069</v>
      </c>
      <c r="B70" t="s">
        <v>90</v>
      </c>
      <c r="C70" t="s">
        <v>172</v>
      </c>
      <c r="D70" t="s">
        <v>19</v>
      </c>
    </row>
    <row r="71" spans="1:4" x14ac:dyDescent="0.25">
      <c r="A71" s="5">
        <v>1070</v>
      </c>
      <c r="B71" t="s">
        <v>99</v>
      </c>
      <c r="C71" t="s">
        <v>172</v>
      </c>
      <c r="D71" t="s">
        <v>19</v>
      </c>
    </row>
    <row r="72" spans="1:4" x14ac:dyDescent="0.25">
      <c r="A72" s="5">
        <v>1071</v>
      </c>
      <c r="B72" t="s">
        <v>91</v>
      </c>
      <c r="C72" t="s">
        <v>173</v>
      </c>
      <c r="D72" t="s">
        <v>19</v>
      </c>
    </row>
    <row r="73" spans="1:4" x14ac:dyDescent="0.25">
      <c r="A73" s="5">
        <v>1072</v>
      </c>
      <c r="B73" t="s">
        <v>92</v>
      </c>
      <c r="C73" t="s">
        <v>47</v>
      </c>
      <c r="D73" t="s">
        <v>19</v>
      </c>
    </row>
    <row r="74" spans="1:4" x14ac:dyDescent="0.25">
      <c r="A74" s="5">
        <v>1073</v>
      </c>
      <c r="B74" t="s">
        <v>100</v>
      </c>
      <c r="C74" t="s">
        <v>172</v>
      </c>
      <c r="D74" t="s">
        <v>19</v>
      </c>
    </row>
    <row r="75" spans="1:4" x14ac:dyDescent="0.25">
      <c r="A75" s="5">
        <v>1074</v>
      </c>
      <c r="B75" t="s">
        <v>93</v>
      </c>
      <c r="C75" t="s">
        <v>183</v>
      </c>
      <c r="D75" t="s">
        <v>30</v>
      </c>
    </row>
    <row r="76" spans="1:4" x14ac:dyDescent="0.25">
      <c r="A76" s="5">
        <v>1075</v>
      </c>
      <c r="B76" t="s">
        <v>101</v>
      </c>
      <c r="C76" t="s">
        <v>178</v>
      </c>
      <c r="D76" t="s">
        <v>15</v>
      </c>
    </row>
    <row r="77" spans="1:4" x14ac:dyDescent="0.25">
      <c r="A77" s="5">
        <v>1076</v>
      </c>
      <c r="B77" t="s">
        <v>106</v>
      </c>
      <c r="C77" t="s">
        <v>178</v>
      </c>
      <c r="D77" t="s">
        <v>11</v>
      </c>
    </row>
    <row r="78" spans="1:4" x14ac:dyDescent="0.25">
      <c r="A78" s="5">
        <v>1077</v>
      </c>
      <c r="B78" t="s">
        <v>102</v>
      </c>
      <c r="C78" t="s">
        <v>80</v>
      </c>
      <c r="D78" t="s">
        <v>40</v>
      </c>
    </row>
    <row r="79" spans="1:4" x14ac:dyDescent="0.25">
      <c r="A79" s="5">
        <v>1078</v>
      </c>
      <c r="B79" t="s">
        <v>103</v>
      </c>
      <c r="C79" t="s">
        <v>80</v>
      </c>
      <c r="D79" t="s">
        <v>22</v>
      </c>
    </row>
    <row r="80" spans="1:4" x14ac:dyDescent="0.25">
      <c r="A80" s="5">
        <v>1079</v>
      </c>
      <c r="B80" t="s">
        <v>107</v>
      </c>
      <c r="C80" t="s">
        <v>178</v>
      </c>
      <c r="D80" t="s">
        <v>56</v>
      </c>
    </row>
    <row r="81" spans="1:4" x14ac:dyDescent="0.25">
      <c r="A81" s="5">
        <v>1080</v>
      </c>
      <c r="B81" t="s">
        <v>104</v>
      </c>
      <c r="C81" t="s">
        <v>80</v>
      </c>
      <c r="D81" t="s">
        <v>22</v>
      </c>
    </row>
    <row r="82" spans="1:4" x14ac:dyDescent="0.25">
      <c r="A82" s="5">
        <v>1081</v>
      </c>
      <c r="B82" t="s">
        <v>105</v>
      </c>
      <c r="C82" t="s">
        <v>80</v>
      </c>
      <c r="D82" t="s">
        <v>22</v>
      </c>
    </row>
    <row r="83" spans="1:4" x14ac:dyDescent="0.25">
      <c r="A83" s="5">
        <v>1082</v>
      </c>
      <c r="B83" t="s">
        <v>108</v>
      </c>
      <c r="C83" t="s">
        <v>172</v>
      </c>
      <c r="D83" t="s">
        <v>11</v>
      </c>
    </row>
    <row r="84" spans="1:4" x14ac:dyDescent="0.25">
      <c r="A84" s="5">
        <v>1083</v>
      </c>
      <c r="B84" t="s">
        <v>109</v>
      </c>
      <c r="C84" t="s">
        <v>80</v>
      </c>
      <c r="D84" t="s">
        <v>30</v>
      </c>
    </row>
    <row r="85" spans="1:4" x14ac:dyDescent="0.25">
      <c r="A85" s="5">
        <v>1084</v>
      </c>
      <c r="B85" t="s">
        <v>110</v>
      </c>
      <c r="C85" t="s">
        <v>80</v>
      </c>
      <c r="D85" t="s">
        <v>30</v>
      </c>
    </row>
    <row r="86" spans="1:4" x14ac:dyDescent="0.25">
      <c r="A86" s="5">
        <v>1085</v>
      </c>
      <c r="B86" t="s">
        <v>111</v>
      </c>
      <c r="C86" t="s">
        <v>80</v>
      </c>
      <c r="D86" t="s">
        <v>30</v>
      </c>
    </row>
    <row r="87" spans="1:4" x14ac:dyDescent="0.25">
      <c r="A87" s="5">
        <v>1086</v>
      </c>
      <c r="B87" t="s">
        <v>115</v>
      </c>
      <c r="C87" t="s">
        <v>178</v>
      </c>
      <c r="D87" t="s">
        <v>19</v>
      </c>
    </row>
    <row r="88" spans="1:4" x14ac:dyDescent="0.25">
      <c r="A88" s="5">
        <v>1087</v>
      </c>
      <c r="B88" t="s">
        <v>113</v>
      </c>
      <c r="C88" t="s">
        <v>112</v>
      </c>
      <c r="D88" t="s">
        <v>15</v>
      </c>
    </row>
    <row r="89" spans="1:4" x14ac:dyDescent="0.25">
      <c r="A89" s="5">
        <v>1088</v>
      </c>
      <c r="B89" t="s">
        <v>145</v>
      </c>
      <c r="C89" t="s">
        <v>173</v>
      </c>
      <c r="D89" t="s">
        <v>56</v>
      </c>
    </row>
    <row r="90" spans="1:4" x14ac:dyDescent="0.25">
      <c r="A90" s="5">
        <v>1089</v>
      </c>
      <c r="B90" t="s">
        <v>116</v>
      </c>
      <c r="C90" t="s">
        <v>173</v>
      </c>
      <c r="D90" t="s">
        <v>19</v>
      </c>
    </row>
    <row r="91" spans="1:4" x14ac:dyDescent="0.25">
      <c r="A91" s="5">
        <v>1090</v>
      </c>
      <c r="B91" t="s">
        <v>114</v>
      </c>
      <c r="C91" t="s">
        <v>175</v>
      </c>
      <c r="D91" t="s">
        <v>40</v>
      </c>
    </row>
    <row r="92" spans="1:4" x14ac:dyDescent="0.25">
      <c r="A92" s="5">
        <v>1091</v>
      </c>
      <c r="B92" t="s">
        <v>117</v>
      </c>
      <c r="C92" t="s">
        <v>175</v>
      </c>
      <c r="D92" t="s">
        <v>56</v>
      </c>
    </row>
    <row r="93" spans="1:4" x14ac:dyDescent="0.25">
      <c r="A93" s="5">
        <v>1092</v>
      </c>
      <c r="B93" t="s">
        <v>118</v>
      </c>
      <c r="C93" t="s">
        <v>174</v>
      </c>
      <c r="D93" t="s">
        <v>19</v>
      </c>
    </row>
    <row r="94" spans="1:4" x14ac:dyDescent="0.25">
      <c r="A94" s="5">
        <v>1093</v>
      </c>
      <c r="B94" t="s">
        <v>119</v>
      </c>
      <c r="C94" t="s">
        <v>184</v>
      </c>
      <c r="D94" t="s">
        <v>19</v>
      </c>
    </row>
    <row r="95" spans="1:4" x14ac:dyDescent="0.25">
      <c r="A95" s="5">
        <v>1094</v>
      </c>
      <c r="B95" t="s">
        <v>120</v>
      </c>
      <c r="C95" t="s">
        <v>172</v>
      </c>
      <c r="D95" t="s">
        <v>30</v>
      </c>
    </row>
    <row r="96" spans="1:4" x14ac:dyDescent="0.25">
      <c r="A96" s="5">
        <v>1095</v>
      </c>
      <c r="B96" t="s">
        <v>121</v>
      </c>
      <c r="C96" t="s">
        <v>179</v>
      </c>
      <c r="D96" t="s">
        <v>19</v>
      </c>
    </row>
    <row r="97" spans="1:4" x14ac:dyDescent="0.25">
      <c r="A97" s="5">
        <v>1096</v>
      </c>
      <c r="B97" t="s">
        <v>122</v>
      </c>
      <c r="C97" t="s">
        <v>178</v>
      </c>
      <c r="D97" t="s">
        <v>10</v>
      </c>
    </row>
    <row r="98" spans="1:4" x14ac:dyDescent="0.25">
      <c r="A98" s="5"/>
    </row>
    <row r="99" spans="1:4" x14ac:dyDescent="0.25">
      <c r="A99" s="5"/>
    </row>
    <row r="100" spans="1:4" x14ac:dyDescent="0.25">
      <c r="A100" s="5"/>
    </row>
    <row r="101" spans="1:4" x14ac:dyDescent="0.25">
      <c r="A101" s="5"/>
    </row>
    <row r="102" spans="1:4" x14ac:dyDescent="0.25">
      <c r="A102" s="5"/>
    </row>
    <row r="103" spans="1:4" x14ac:dyDescent="0.25">
      <c r="A103" s="5"/>
    </row>
    <row r="104" spans="1:4" x14ac:dyDescent="0.25">
      <c r="A104" s="5"/>
    </row>
    <row r="105" spans="1:4" x14ac:dyDescent="0.25">
      <c r="A105" s="5"/>
    </row>
    <row r="106" spans="1:4" x14ac:dyDescent="0.25">
      <c r="A106" s="5"/>
    </row>
    <row r="107" spans="1:4" x14ac:dyDescent="0.25">
      <c r="A107" s="5"/>
    </row>
    <row r="108" spans="1:4" x14ac:dyDescent="0.25">
      <c r="A108" s="5"/>
    </row>
    <row r="109" spans="1:4" x14ac:dyDescent="0.25">
      <c r="A109" s="5"/>
    </row>
    <row r="110" spans="1:4" x14ac:dyDescent="0.25">
      <c r="A110" s="5"/>
    </row>
    <row r="111" spans="1:4" x14ac:dyDescent="0.25">
      <c r="A111" s="5"/>
    </row>
    <row r="112" spans="1:4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90" zoomScaleNormal="90" zoomScaleSheetLayoutView="75" workbookViewId="0">
      <selection activeCell="M29" sqref="M29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4" customWidth="1"/>
    <col min="7" max="7" width="9.140625" style="5" customWidth="1"/>
    <col min="8" max="8" width="5.57031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2" t="s">
        <v>126</v>
      </c>
      <c r="B1" s="12"/>
      <c r="C1" s="12"/>
      <c r="D1" s="12"/>
      <c r="E1" s="12"/>
      <c r="F1" s="10"/>
      <c r="H1" s="12" t="s">
        <v>127</v>
      </c>
      <c r="I1" s="12"/>
      <c r="J1" s="12"/>
      <c r="K1" s="12"/>
      <c r="L1" s="12"/>
      <c r="M1" s="10"/>
    </row>
    <row r="2" spans="1:13" ht="15.7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/>
      <c r="H2" s="10" t="s">
        <v>0</v>
      </c>
      <c r="I2" s="10" t="s">
        <v>1</v>
      </c>
      <c r="J2" s="10" t="s">
        <v>2</v>
      </c>
      <c r="K2" s="10" t="s">
        <v>3</v>
      </c>
      <c r="L2" s="10" t="s">
        <v>4</v>
      </c>
      <c r="M2" s="10"/>
    </row>
    <row r="3" spans="1:13" ht="15.75" x14ac:dyDescent="0.25">
      <c r="A3" s="1">
        <v>1</v>
      </c>
      <c r="B3" s="1">
        <v>1020</v>
      </c>
      <c r="C3" s="1" t="str">
        <f t="shared" ref="C3:C8" si="0">VLOOKUP(B3,Entry,2)</f>
        <v>Riona Doherty</v>
      </c>
      <c r="D3" s="1" t="str">
        <f>VLOOKUP(B3,Athletes!$A$1:$E$482,3)</f>
        <v>Finn Valley AC</v>
      </c>
      <c r="E3" s="7">
        <v>9.7899999999999991</v>
      </c>
      <c r="F3" s="7" t="s">
        <v>124</v>
      </c>
      <c r="H3" s="1">
        <v>1</v>
      </c>
      <c r="I3" s="1">
        <v>1049</v>
      </c>
      <c r="J3" s="1" t="str">
        <f>VLOOKUP(I3,Entry,2)</f>
        <v>Veronica O'Neill</v>
      </c>
      <c r="K3" s="1" t="str">
        <f>VLOOKUP(I3,Athletes!$A$1:$E$482,3)</f>
        <v>City of Derry Spartans</v>
      </c>
      <c r="L3" s="8">
        <v>9.89</v>
      </c>
      <c r="M3" s="8"/>
    </row>
    <row r="4" spans="1:13" ht="15.75" x14ac:dyDescent="0.25">
      <c r="A4" s="1">
        <v>2</v>
      </c>
      <c r="B4" s="1">
        <v>1021</v>
      </c>
      <c r="C4" s="1" t="str">
        <f t="shared" si="0"/>
        <v>Amy Timoney</v>
      </c>
      <c r="D4" s="1" t="str">
        <f>VLOOKUP(B4,Athletes!$A$1:$E$482,3)</f>
        <v>Finn Valley AC</v>
      </c>
      <c r="E4" s="7">
        <v>10.06</v>
      </c>
      <c r="F4" s="7" t="s">
        <v>124</v>
      </c>
      <c r="H4" s="1">
        <v>2</v>
      </c>
      <c r="I4" s="1">
        <v>1031</v>
      </c>
      <c r="J4" s="1" t="str">
        <f>VLOOKUP(I4,Entry,2)</f>
        <v>Holly McGuigan</v>
      </c>
      <c r="K4" s="1" t="str">
        <f>VLOOKUP(I4,Athletes!$A$1:$E$482,3)</f>
        <v>North Down AC</v>
      </c>
      <c r="L4" s="8">
        <v>11</v>
      </c>
      <c r="M4" s="8"/>
    </row>
    <row r="5" spans="1:13" ht="15.75" x14ac:dyDescent="0.25">
      <c r="A5" s="1">
        <v>3</v>
      </c>
      <c r="B5" s="1">
        <v>1016</v>
      </c>
      <c r="C5" s="1" t="str">
        <f t="shared" si="0"/>
        <v>Ciara Rodgers</v>
      </c>
      <c r="D5" s="1" t="str">
        <f>VLOOKUP(B5,Athletes!$A$1:$E$482,3)</f>
        <v>Annalee AC</v>
      </c>
      <c r="E5" s="7">
        <v>11.3</v>
      </c>
      <c r="F5" s="7" t="s">
        <v>125</v>
      </c>
      <c r="H5" s="1">
        <v>3</v>
      </c>
      <c r="I5" s="1">
        <v>1048</v>
      </c>
      <c r="J5" s="1" t="str">
        <f>VLOOKUP(I5,Entry,2)</f>
        <v>Amy Jo Kierans</v>
      </c>
      <c r="K5" s="1" t="str">
        <f>VLOOKUP(I5,Athletes!$A$1:$E$482,3)</f>
        <v>Oriel AC</v>
      </c>
      <c r="L5" s="8">
        <v>11.55</v>
      </c>
      <c r="M5" s="8"/>
    </row>
    <row r="6" spans="1:13" ht="15.75" x14ac:dyDescent="0.25">
      <c r="A6" s="1">
        <v>4</v>
      </c>
      <c r="B6" s="1">
        <v>1047</v>
      </c>
      <c r="C6" s="1" t="str">
        <f t="shared" si="0"/>
        <v>Kate Fenlon</v>
      </c>
      <c r="D6" s="1" t="str">
        <f>VLOOKUP(B6,Athletes!$A$1:$E$482,3)</f>
        <v>North Down AC</v>
      </c>
      <c r="E6" s="7">
        <v>11.83</v>
      </c>
      <c r="F6" s="7" t="s">
        <v>124</v>
      </c>
    </row>
    <row r="7" spans="1:13" ht="15.75" x14ac:dyDescent="0.25">
      <c r="A7" s="1">
        <v>5</v>
      </c>
      <c r="B7" s="1">
        <v>1032</v>
      </c>
      <c r="C7" s="1" t="str">
        <f t="shared" si="0"/>
        <v>Lucy Dow</v>
      </c>
      <c r="D7" s="1" t="str">
        <f>VLOOKUP(B7,Athletes!$A$1:$E$482,3)</f>
        <v>North Down AC</v>
      </c>
      <c r="E7" s="7">
        <v>12.1</v>
      </c>
      <c r="F7" s="7" t="s">
        <v>124</v>
      </c>
      <c r="H7" s="12" t="s">
        <v>143</v>
      </c>
      <c r="I7" s="12"/>
      <c r="J7" s="12"/>
      <c r="K7" s="12"/>
      <c r="L7" s="12"/>
      <c r="M7" s="10"/>
    </row>
    <row r="8" spans="1:13" ht="15.75" x14ac:dyDescent="0.25">
      <c r="A8" s="1">
        <v>6</v>
      </c>
      <c r="B8" s="1">
        <v>1043</v>
      </c>
      <c r="C8" s="1" t="str">
        <f t="shared" si="0"/>
        <v>Daniel Constable</v>
      </c>
      <c r="D8" s="1" t="str">
        <f>VLOOKUP(B8,Athletes!$A$1:$E$482,3)</f>
        <v>North Down AC</v>
      </c>
      <c r="E8" s="7">
        <v>13.11</v>
      </c>
      <c r="F8" s="7" t="s">
        <v>123</v>
      </c>
      <c r="H8" s="10" t="s">
        <v>0</v>
      </c>
      <c r="I8" s="10" t="s">
        <v>1</v>
      </c>
      <c r="J8" s="10" t="s">
        <v>2</v>
      </c>
      <c r="K8" s="10" t="s">
        <v>3</v>
      </c>
      <c r="L8" s="10" t="s">
        <v>4</v>
      </c>
      <c r="M8" s="10"/>
    </row>
    <row r="9" spans="1:13" ht="15.75" x14ac:dyDescent="0.25">
      <c r="H9" s="1">
        <v>1</v>
      </c>
      <c r="I9" s="1">
        <v>1045</v>
      </c>
      <c r="J9" s="1" t="str">
        <f>VLOOKUP(I9,Entry,2)</f>
        <v>Niamh Fenlon</v>
      </c>
      <c r="K9" s="1" t="str">
        <f>VLOOKUP(I9,Athletes!$A$1:$E$482,3)</f>
        <v>North Down AC</v>
      </c>
      <c r="L9" s="7">
        <v>9.58</v>
      </c>
      <c r="M9" s="7"/>
    </row>
    <row r="10" spans="1:13" ht="15.75" x14ac:dyDescent="0.25">
      <c r="A10" s="12" t="s">
        <v>129</v>
      </c>
      <c r="B10" s="12"/>
      <c r="C10" s="12"/>
      <c r="D10" s="12"/>
      <c r="E10" s="12"/>
      <c r="F10" s="10"/>
      <c r="H10" s="1">
        <v>2</v>
      </c>
      <c r="I10" s="1">
        <v>1024</v>
      </c>
      <c r="J10" s="1" t="str">
        <f>VLOOKUP(I10,Entry,2)</f>
        <v>Sasha Wilkinson</v>
      </c>
      <c r="K10" s="1" t="str">
        <f>VLOOKUP(I10,Athletes!$A$1:$E$482,3)</f>
        <v>Lagan Valley AC</v>
      </c>
      <c r="L10" s="7">
        <v>10.66</v>
      </c>
      <c r="M10" s="3"/>
    </row>
    <row r="11" spans="1:13" ht="15.75" x14ac:dyDescent="0.25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/>
      <c r="H11" s="1">
        <v>3</v>
      </c>
      <c r="I11" s="1">
        <v>1025</v>
      </c>
      <c r="J11" s="1" t="str">
        <f>VLOOKUP(I11,Entry,2)</f>
        <v>Faith Finney</v>
      </c>
      <c r="K11" s="1" t="str">
        <f>VLOOKUP(I11,Athletes!$A$1:$E$482,3)</f>
        <v>City of Lisburn AC</v>
      </c>
      <c r="L11" s="7">
        <v>11.01</v>
      </c>
      <c r="M11" s="3"/>
    </row>
    <row r="12" spans="1:13" ht="15.75" x14ac:dyDescent="0.25">
      <c r="A12" s="1">
        <v>1</v>
      </c>
      <c r="B12" s="1">
        <v>1011</v>
      </c>
      <c r="C12" s="1" t="str">
        <f>VLOOKUP(B12,Entry,2)</f>
        <v>Toby Thompson</v>
      </c>
      <c r="D12" s="1" t="str">
        <f>VLOOKUP(B12,Athletes!$A$1:$E$482,3)</f>
        <v>Ballymena &amp; Antrim AC</v>
      </c>
      <c r="E12" s="7">
        <v>9.76</v>
      </c>
      <c r="F12" s="7"/>
    </row>
    <row r="13" spans="1:13" ht="15.75" x14ac:dyDescent="0.25">
      <c r="A13" s="1">
        <v>2</v>
      </c>
      <c r="B13" s="1">
        <v>1029</v>
      </c>
      <c r="C13" s="1" t="str">
        <f>VLOOKUP(B13,Entry,2)</f>
        <v>Robert Reynolds</v>
      </c>
      <c r="D13" s="1" t="str">
        <f>VLOOKUP(B13,Athletes!$A$1:$E$482,3)</f>
        <v>Unattached</v>
      </c>
      <c r="E13" s="7">
        <v>9.91</v>
      </c>
      <c r="F13" s="3" t="s">
        <v>42</v>
      </c>
      <c r="H13" s="12" t="s">
        <v>144</v>
      </c>
      <c r="I13" s="12"/>
      <c r="J13" s="12"/>
      <c r="K13" s="12"/>
      <c r="L13" s="12"/>
      <c r="M13" s="10"/>
    </row>
    <row r="14" spans="1:13" ht="15.75" x14ac:dyDescent="0.25">
      <c r="H14" s="10" t="s">
        <v>0</v>
      </c>
      <c r="I14" s="10" t="s">
        <v>1</v>
      </c>
      <c r="J14" s="10" t="s">
        <v>2</v>
      </c>
      <c r="K14" s="10" t="s">
        <v>3</v>
      </c>
      <c r="L14" s="10" t="s">
        <v>4</v>
      </c>
      <c r="M14" s="10"/>
    </row>
    <row r="15" spans="1:13" ht="15.75" x14ac:dyDescent="0.25">
      <c r="A15" s="12" t="s">
        <v>133</v>
      </c>
      <c r="B15" s="12"/>
      <c r="C15" s="12"/>
      <c r="D15" s="12"/>
      <c r="E15" s="12"/>
      <c r="F15" s="10"/>
      <c r="H15" s="1">
        <v>1</v>
      </c>
      <c r="I15" s="1">
        <v>1023</v>
      </c>
      <c r="J15" s="1" t="str">
        <f>VLOOKUP(I15,Entry,2)</f>
        <v>Ella Hanratty</v>
      </c>
      <c r="K15" s="1" t="str">
        <f>VLOOKUP(I15,Athletes!$A$1:$E$482,3)</f>
        <v>City of Lisburn AC</v>
      </c>
      <c r="L15" s="7">
        <v>10.32</v>
      </c>
      <c r="M15" s="7"/>
    </row>
    <row r="16" spans="1:13" ht="15.75" x14ac:dyDescent="0.25">
      <c r="A16" s="10" t="s">
        <v>0</v>
      </c>
      <c r="B16" s="10" t="s">
        <v>1</v>
      </c>
      <c r="C16" s="10" t="s">
        <v>2</v>
      </c>
      <c r="D16" s="10" t="s">
        <v>3</v>
      </c>
      <c r="E16" s="10" t="s">
        <v>4</v>
      </c>
      <c r="F16" s="10"/>
      <c r="H16" s="1">
        <v>2</v>
      </c>
      <c r="I16" s="1">
        <v>1003</v>
      </c>
      <c r="J16" s="1" t="str">
        <f>VLOOKUP(I16,Entry,2)</f>
        <v>Eva Wainwirght</v>
      </c>
      <c r="K16" s="1" t="str">
        <f>VLOOKUP(I16,Athletes!$A$1:$E$482,3)</f>
        <v>City of Lisburn AC</v>
      </c>
      <c r="L16" s="7">
        <v>10.37</v>
      </c>
      <c r="M16" s="3"/>
    </row>
    <row r="17" spans="1:13" ht="15.75" x14ac:dyDescent="0.25">
      <c r="A17" s="1">
        <v>1</v>
      </c>
      <c r="B17" s="1">
        <v>1030</v>
      </c>
      <c r="C17" s="1" t="str">
        <f>VLOOKUP(B17,Entry,2)</f>
        <v>Adam Courtney</v>
      </c>
      <c r="D17" s="1" t="str">
        <f>VLOOKUP(B17,Athletes!$A$1:$E$482,3)</f>
        <v>Ballymena &amp; Antrim AC</v>
      </c>
      <c r="E17" s="7">
        <v>9.26</v>
      </c>
      <c r="F17" s="7"/>
      <c r="H17" s="1">
        <v>3</v>
      </c>
      <c r="I17" s="1">
        <v>1006</v>
      </c>
      <c r="J17" s="1" t="str">
        <f>VLOOKUP(I17,Entry,2)</f>
        <v>Mia Ferguson</v>
      </c>
      <c r="K17" s="1" t="str">
        <f>VLOOKUP(I17,Athletes!$A$1:$E$482,3)</f>
        <v>City of Lisburn AC</v>
      </c>
      <c r="L17" s="7">
        <v>10.62</v>
      </c>
      <c r="M17" s="3"/>
    </row>
    <row r="18" spans="1:13" ht="15.75" x14ac:dyDescent="0.25">
      <c r="A18" s="1">
        <v>2</v>
      </c>
      <c r="B18" s="1">
        <v>1022</v>
      </c>
      <c r="C18" s="1" t="str">
        <f>VLOOKUP(B18,Entry,2)</f>
        <v>Peter Gray</v>
      </c>
      <c r="D18" s="1" t="str">
        <f>VLOOKUP(B18,Athletes!$A$1:$E$482,3)</f>
        <v>City of Lisburn AC</v>
      </c>
      <c r="E18" s="7" t="s">
        <v>134</v>
      </c>
      <c r="F18" s="3"/>
    </row>
    <row r="19" spans="1:13" ht="15.75" x14ac:dyDescent="0.25">
      <c r="H19" s="12" t="s">
        <v>130</v>
      </c>
      <c r="I19" s="12"/>
      <c r="J19" s="12"/>
      <c r="K19" s="12"/>
      <c r="L19" s="12"/>
      <c r="M19" s="10"/>
    </row>
    <row r="20" spans="1:13" ht="15.75" x14ac:dyDescent="0.25">
      <c r="A20" s="12" t="s">
        <v>128</v>
      </c>
      <c r="B20" s="12"/>
      <c r="C20" s="12"/>
      <c r="D20" s="12"/>
      <c r="E20" s="12"/>
      <c r="F20" s="10"/>
      <c r="H20" s="10" t="s">
        <v>0</v>
      </c>
      <c r="I20" s="10" t="s">
        <v>1</v>
      </c>
      <c r="J20" s="10" t="s">
        <v>2</v>
      </c>
      <c r="K20" s="10" t="s">
        <v>3</v>
      </c>
      <c r="L20" s="10" t="s">
        <v>4</v>
      </c>
      <c r="M20" s="10"/>
    </row>
    <row r="21" spans="1:13" ht="15.75" x14ac:dyDescent="0.25">
      <c r="A21" s="10" t="s">
        <v>0</v>
      </c>
      <c r="B21" s="10" t="s">
        <v>1</v>
      </c>
      <c r="C21" s="10" t="s">
        <v>2</v>
      </c>
      <c r="D21" s="10" t="s">
        <v>3</v>
      </c>
      <c r="E21" s="10" t="s">
        <v>4</v>
      </c>
      <c r="F21" s="10"/>
      <c r="H21" s="1">
        <v>1</v>
      </c>
      <c r="I21" s="1">
        <v>1026</v>
      </c>
      <c r="J21" s="1" t="str">
        <f>VLOOKUP(I21,Entry,2)</f>
        <v>Sinead Quinn</v>
      </c>
      <c r="K21" s="1" t="str">
        <f>VLOOKUP(I21,Athletes!$A$1:$E$482,3)</f>
        <v>Armagh AC</v>
      </c>
      <c r="L21" s="7">
        <v>9.84</v>
      </c>
      <c r="M21" s="7" t="s">
        <v>131</v>
      </c>
    </row>
    <row r="22" spans="1:13" ht="15.75" x14ac:dyDescent="0.25">
      <c r="A22" s="1">
        <v>1</v>
      </c>
      <c r="B22" s="1">
        <v>1001</v>
      </c>
      <c r="C22" s="1" t="str">
        <f>VLOOKUP(B22,Entry,2)</f>
        <v>Freya Murray</v>
      </c>
      <c r="D22" s="1" t="str">
        <f>VLOOKUP(B22,Athletes!$A$1:$E$482,3)</f>
        <v>City of Lisburn AC</v>
      </c>
      <c r="E22" s="7">
        <v>11.69</v>
      </c>
      <c r="F22" s="7"/>
      <c r="H22" s="1">
        <v>2</v>
      </c>
      <c r="I22" s="1">
        <v>1000</v>
      </c>
      <c r="J22" s="1" t="str">
        <f>VLOOKUP(I22,Entry,2)</f>
        <v>Katie Donohoe</v>
      </c>
      <c r="K22" s="1" t="str">
        <f>VLOOKUP(I22,Athletes!$A$1:$E$482,3)</f>
        <v>Annalee AC</v>
      </c>
      <c r="L22" s="3">
        <v>9.98</v>
      </c>
      <c r="M22" s="3" t="s">
        <v>132</v>
      </c>
    </row>
    <row r="23" spans="1:13" ht="15.75" x14ac:dyDescent="0.25">
      <c r="A23" s="1">
        <v>2</v>
      </c>
      <c r="B23" s="1">
        <v>1002</v>
      </c>
      <c r="C23" s="1" t="str">
        <f>VLOOKUP(B23,Entry,2)</f>
        <v>Cara Millar</v>
      </c>
      <c r="D23" s="1" t="str">
        <f>VLOOKUP(B23,Athletes!$A$1:$E$482,3)</f>
        <v>City of Lisburn AC</v>
      </c>
      <c r="E23" s="7">
        <v>16.420000000000002</v>
      </c>
      <c r="F23" s="3"/>
      <c r="H23" s="1">
        <v>3</v>
      </c>
      <c r="I23" s="1">
        <v>1035</v>
      </c>
      <c r="J23" s="1" t="str">
        <f>VLOOKUP(I23,Entry,2)</f>
        <v>Abbey Tate</v>
      </c>
      <c r="K23" s="1" t="str">
        <f>VLOOKUP(I23,Athletes!$A$1:$E$482,3)</f>
        <v>City of Lisburn AC</v>
      </c>
      <c r="L23" s="3">
        <v>14.06</v>
      </c>
      <c r="M23" s="3" t="s">
        <v>132</v>
      </c>
    </row>
    <row r="25" spans="1:13" ht="15.75" x14ac:dyDescent="0.25">
      <c r="A25" s="12" t="s">
        <v>136</v>
      </c>
      <c r="B25" s="12"/>
      <c r="C25" s="12"/>
      <c r="D25" s="12"/>
      <c r="E25" s="12"/>
      <c r="F25" s="10"/>
      <c r="H25" s="12" t="s">
        <v>135</v>
      </c>
      <c r="I25" s="12"/>
      <c r="J25" s="12"/>
      <c r="K25" s="12"/>
      <c r="L25" s="12"/>
      <c r="M25" s="10"/>
    </row>
    <row r="26" spans="1:13" ht="15.75" x14ac:dyDescent="0.25">
      <c r="A26" s="10" t="s">
        <v>0</v>
      </c>
      <c r="B26" s="10" t="s">
        <v>1</v>
      </c>
      <c r="C26" s="10" t="s">
        <v>2</v>
      </c>
      <c r="D26" s="10" t="s">
        <v>3</v>
      </c>
      <c r="E26" s="10" t="s">
        <v>4</v>
      </c>
      <c r="F26" s="10"/>
      <c r="G26" s="6"/>
      <c r="H26" s="10" t="s">
        <v>0</v>
      </c>
      <c r="I26" s="10" t="s">
        <v>1</v>
      </c>
      <c r="J26" s="10" t="s">
        <v>2</v>
      </c>
      <c r="K26" s="10" t="s">
        <v>3</v>
      </c>
      <c r="L26" s="10" t="s">
        <v>4</v>
      </c>
      <c r="M26" s="10"/>
    </row>
    <row r="27" spans="1:13" ht="15.75" x14ac:dyDescent="0.25">
      <c r="A27" s="1">
        <v>1</v>
      </c>
      <c r="B27" s="1">
        <v>1046</v>
      </c>
      <c r="C27" s="1" t="str">
        <f>VLOOKUP(B27,Entry,2)</f>
        <v>Laura Frey</v>
      </c>
      <c r="D27" s="1" t="str">
        <f>VLOOKUP(B27,Athletes!$A$1:$E$482,3)</f>
        <v>Lagan Valley AC</v>
      </c>
      <c r="E27" s="7">
        <v>9.6300000000000008</v>
      </c>
      <c r="F27" s="7" t="s">
        <v>138</v>
      </c>
      <c r="G27" s="5" t="s">
        <v>169</v>
      </c>
      <c r="H27" s="1">
        <v>1</v>
      </c>
      <c r="I27" s="1">
        <v>1017</v>
      </c>
      <c r="J27" s="1" t="str">
        <f>VLOOKUP(I27,Entry,2)</f>
        <v>Alex Shaw</v>
      </c>
      <c r="K27" s="1" t="str">
        <f>VLOOKUP(I27,Athletes!$A$1:$E$482,3)</f>
        <v>Regent House</v>
      </c>
      <c r="L27" s="7">
        <v>10.039999999999999</v>
      </c>
      <c r="M27" s="7"/>
    </row>
    <row r="28" spans="1:13" ht="15.75" x14ac:dyDescent="0.25">
      <c r="A28" s="1">
        <v>2</v>
      </c>
      <c r="B28" s="1">
        <v>1015</v>
      </c>
      <c r="C28" s="1" t="str">
        <f>VLOOKUP(B28,Entry,2)</f>
        <v>Bevan McCaffrey</v>
      </c>
      <c r="D28" s="1" t="str">
        <f>VLOOKUP(B28,Athletes!$A$1:$E$482,3)</f>
        <v>Annalee AC</v>
      </c>
      <c r="E28" s="7">
        <v>9.65</v>
      </c>
      <c r="F28" s="3" t="s">
        <v>139</v>
      </c>
      <c r="H28" s="1">
        <v>2</v>
      </c>
      <c r="I28" s="1">
        <v>1018</v>
      </c>
      <c r="J28" s="1" t="str">
        <f>VLOOKUP(I28,Entry,2)</f>
        <v>Paul Lynas</v>
      </c>
      <c r="K28" s="1" t="str">
        <f>VLOOKUP(I28,Athletes!$A$1:$E$482,3)</f>
        <v>Ballymena &amp; Antrim AC</v>
      </c>
      <c r="L28" s="7">
        <v>10.73</v>
      </c>
      <c r="M28" s="3" t="s">
        <v>63</v>
      </c>
    </row>
    <row r="30" spans="1:13" ht="15.75" x14ac:dyDescent="0.25">
      <c r="A30" s="12" t="s">
        <v>140</v>
      </c>
      <c r="B30" s="12"/>
      <c r="C30" s="12"/>
      <c r="D30" s="12"/>
      <c r="E30" s="12"/>
      <c r="F30" s="10"/>
    </row>
    <row r="31" spans="1:13" ht="15.75" x14ac:dyDescent="0.25">
      <c r="A31" s="10" t="s">
        <v>0</v>
      </c>
      <c r="B31" s="10" t="s">
        <v>1</v>
      </c>
      <c r="C31" s="10" t="s">
        <v>2</v>
      </c>
      <c r="D31" s="10" t="s">
        <v>3</v>
      </c>
      <c r="E31" s="10" t="s">
        <v>4</v>
      </c>
      <c r="F31" s="10"/>
    </row>
    <row r="32" spans="1:13" ht="15.75" x14ac:dyDescent="0.25">
      <c r="A32" s="1">
        <v>1</v>
      </c>
      <c r="B32" s="1">
        <v>1046</v>
      </c>
      <c r="C32" s="1" t="str">
        <f>VLOOKUP(B32,Entry,2)</f>
        <v>Laura Frey</v>
      </c>
      <c r="D32" s="1" t="str">
        <f>VLOOKUP(B32,Athletes!$A$1:$E$482,3)</f>
        <v>Lagan Valley AC</v>
      </c>
      <c r="E32" s="7">
        <v>9.84</v>
      </c>
      <c r="F32" s="7" t="s">
        <v>141</v>
      </c>
    </row>
    <row r="33" spans="1:6" ht="15.75" x14ac:dyDescent="0.25">
      <c r="A33" s="1">
        <v>2</v>
      </c>
      <c r="B33" s="1">
        <v>1015</v>
      </c>
      <c r="C33" s="1" t="str">
        <f>VLOOKUP(B33,Entry,2)</f>
        <v>Bevan McCaffrey</v>
      </c>
      <c r="D33" s="1" t="str">
        <f>VLOOKUP(B33,Athletes!$A$1:$E$482,3)</f>
        <v>Annalee AC</v>
      </c>
      <c r="E33" s="3">
        <v>10.01</v>
      </c>
      <c r="F33" s="3" t="s">
        <v>139</v>
      </c>
    </row>
    <row r="34" spans="1:6" ht="15.75" x14ac:dyDescent="0.25">
      <c r="A34" s="1">
        <v>3</v>
      </c>
      <c r="B34" s="1">
        <v>1018</v>
      </c>
      <c r="C34" s="1" t="str">
        <f>VLOOKUP(B34,Entry,2)</f>
        <v>Paul Lynas</v>
      </c>
      <c r="D34" s="1" t="str">
        <f>VLOOKUP(B34,Athletes!$A$1:$E$482,3)</f>
        <v>Ballymena &amp; Antrim AC</v>
      </c>
      <c r="E34" s="3">
        <v>10.47</v>
      </c>
      <c r="F34" s="3" t="s">
        <v>63</v>
      </c>
    </row>
  </sheetData>
  <mergeCells count="11">
    <mergeCell ref="A30:E30"/>
    <mergeCell ref="H7:L7"/>
    <mergeCell ref="A1:E1"/>
    <mergeCell ref="H1:L1"/>
    <mergeCell ref="A10:E10"/>
    <mergeCell ref="H13:L13"/>
    <mergeCell ref="A15:E15"/>
    <mergeCell ref="A20:E20"/>
    <mergeCell ref="H19:L19"/>
    <mergeCell ref="A25:E25"/>
    <mergeCell ref="H25:L25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M95" sqref="M95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2" bestFit="1" customWidth="1"/>
    <col min="8" max="8" width="7.140625" customWidth="1"/>
    <col min="9" max="9" width="7.28515625" customWidth="1"/>
    <col min="10" max="10" width="19.7109375" bestFit="1" customWidth="1"/>
    <col min="11" max="11" width="22" bestFit="1" customWidth="1"/>
  </cols>
  <sheetData>
    <row r="1" spans="1:12" ht="15.75" x14ac:dyDescent="0.25">
      <c r="A1" s="12" t="s">
        <v>162</v>
      </c>
      <c r="B1" s="12"/>
      <c r="C1" s="12"/>
      <c r="D1" s="12"/>
      <c r="E1" s="12"/>
      <c r="H1" s="12" t="s">
        <v>163</v>
      </c>
      <c r="I1" s="12"/>
      <c r="J1" s="12"/>
      <c r="K1" s="12"/>
      <c r="L1" s="12"/>
    </row>
    <row r="2" spans="1:12" ht="15.7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H2" s="11" t="s">
        <v>0</v>
      </c>
      <c r="I2" s="11" t="s">
        <v>1</v>
      </c>
      <c r="J2" s="11" t="s">
        <v>2</v>
      </c>
      <c r="K2" s="11" t="s">
        <v>3</v>
      </c>
      <c r="L2" s="11" t="s">
        <v>4</v>
      </c>
    </row>
    <row r="3" spans="1:12" ht="15.75" x14ac:dyDescent="0.25">
      <c r="A3" s="1">
        <v>1</v>
      </c>
      <c r="B3" s="1">
        <v>1020</v>
      </c>
      <c r="C3" s="1" t="str">
        <f>VLOOKUP(B3,Entry,2)</f>
        <v>Riona Doherty</v>
      </c>
      <c r="D3" s="2" t="str">
        <f>VLOOKUP(B3,Athletes!$A$1:$E$482,3)</f>
        <v>Finn Valley AC</v>
      </c>
      <c r="E3" s="7">
        <v>8.5399999999999991</v>
      </c>
      <c r="H3" s="1">
        <v>1</v>
      </c>
      <c r="I3" s="1">
        <v>1083</v>
      </c>
      <c r="J3" s="1" t="str">
        <f>VLOOKUP(I3,Entry,2)</f>
        <v>Sarah Van Derlinde</v>
      </c>
      <c r="K3" s="2" t="str">
        <f>VLOOKUP(I3,Athletes!$A$1:$E$482,3)</f>
        <v>Orangegrove AC</v>
      </c>
      <c r="L3" s="8">
        <v>9.1199999999999992</v>
      </c>
    </row>
    <row r="4" spans="1:12" ht="15.75" x14ac:dyDescent="0.25">
      <c r="A4" s="1">
        <v>2</v>
      </c>
      <c r="B4" s="1">
        <v>1021</v>
      </c>
      <c r="C4" s="1" t="str">
        <f>VLOOKUP(B4,Entry,2)</f>
        <v>Amy Timoney</v>
      </c>
      <c r="D4" s="2" t="str">
        <f>VLOOKUP(B4,Athletes!$A$1:$E$482,3)</f>
        <v>Finn Valley AC</v>
      </c>
      <c r="E4" s="7">
        <v>8.85</v>
      </c>
      <c r="H4" s="1">
        <v>2</v>
      </c>
      <c r="I4" s="1">
        <v>1074</v>
      </c>
      <c r="J4" s="1" t="str">
        <f>VLOOKUP(I4,Entry,2)</f>
        <v>Maxie Rees</v>
      </c>
      <c r="K4" s="2" t="str">
        <f>VLOOKUP(I4,Athletes!$A$1:$E$482,3)</f>
        <v>Banbridge AC</v>
      </c>
      <c r="L4" s="8">
        <v>9.15</v>
      </c>
    </row>
    <row r="5" spans="1:12" ht="15.75" x14ac:dyDescent="0.25">
      <c r="A5" s="1">
        <v>3</v>
      </c>
      <c r="B5" s="1">
        <v>1032</v>
      </c>
      <c r="C5" s="1" t="str">
        <f>VLOOKUP(B5,Entry,2)</f>
        <v>Lucy Dow</v>
      </c>
      <c r="D5" s="2" t="str">
        <f>VLOOKUP(B5,Athletes!$A$1:$E$482,3)</f>
        <v>North Down AC</v>
      </c>
      <c r="E5" s="7">
        <v>9.5</v>
      </c>
      <c r="H5" s="1">
        <v>3</v>
      </c>
      <c r="I5" s="1">
        <v>1062</v>
      </c>
      <c r="J5" s="1" t="str">
        <f>VLOOKUP(I5,Entry,2)</f>
        <v>Ruby Ferris</v>
      </c>
      <c r="K5" s="2" t="str">
        <f>VLOOKUP(I5,Athletes!$A$1:$E$482,3)</f>
        <v>Lagan Valley AC</v>
      </c>
      <c r="L5" s="8">
        <v>9.27</v>
      </c>
    </row>
    <row r="6" spans="1:12" ht="15.75" x14ac:dyDescent="0.25">
      <c r="A6" s="1">
        <v>4</v>
      </c>
      <c r="B6" s="1">
        <v>1013</v>
      </c>
      <c r="C6" s="1" t="str">
        <f>VLOOKUP(B6,Entry,2)</f>
        <v>Megan Swinney</v>
      </c>
      <c r="D6" s="2" t="str">
        <f>VLOOKUP(B6,Athletes!$A$1:$E$482,3)</f>
        <v>Unattached</v>
      </c>
      <c r="E6" s="7">
        <v>9.93</v>
      </c>
      <c r="H6" s="1">
        <v>4</v>
      </c>
      <c r="I6" s="1">
        <v>1084</v>
      </c>
      <c r="J6" s="1" t="str">
        <f>VLOOKUP(I6,Entry,2)</f>
        <v>Martha Orr</v>
      </c>
      <c r="K6" s="2" t="str">
        <f>VLOOKUP(I6,Athletes!$A$1:$E$482,3)</f>
        <v>Orangegrove AC</v>
      </c>
      <c r="L6" s="8">
        <v>9.4600000000000009</v>
      </c>
    </row>
    <row r="7" spans="1:12" ht="15.75" x14ac:dyDescent="0.25">
      <c r="A7" s="1"/>
      <c r="B7" s="1"/>
      <c r="C7" s="1"/>
      <c r="D7" s="2"/>
      <c r="E7" s="7"/>
      <c r="H7" s="1">
        <v>5</v>
      </c>
      <c r="I7" s="1">
        <v>1047</v>
      </c>
      <c r="J7" s="1" t="str">
        <f>VLOOKUP(I7,Entry,2)</f>
        <v>Kate Fenlon</v>
      </c>
      <c r="K7" s="2" t="str">
        <f>VLOOKUP(I7,Athletes!$A$1:$E$482,3)</f>
        <v>North Down AC</v>
      </c>
      <c r="L7" s="8">
        <v>9.85</v>
      </c>
    </row>
    <row r="8" spans="1:12" ht="15.75" x14ac:dyDescent="0.25">
      <c r="A8" s="1"/>
      <c r="B8" s="1"/>
      <c r="C8" s="1"/>
      <c r="D8" s="2"/>
      <c r="E8" s="7"/>
    </row>
    <row r="9" spans="1:12" ht="15.75" x14ac:dyDescent="0.25">
      <c r="A9" s="12" t="s">
        <v>146</v>
      </c>
      <c r="B9" s="12"/>
      <c r="C9" s="12"/>
      <c r="D9" s="12"/>
      <c r="E9" s="12"/>
      <c r="H9" s="12" t="s">
        <v>147</v>
      </c>
      <c r="I9" s="12"/>
      <c r="J9" s="12"/>
      <c r="K9" s="12"/>
      <c r="L9" s="12"/>
    </row>
    <row r="10" spans="1:12" ht="15.75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H10" s="11" t="s">
        <v>0</v>
      </c>
      <c r="I10" s="11" t="s">
        <v>1</v>
      </c>
      <c r="J10" s="11" t="s">
        <v>2</v>
      </c>
      <c r="K10" s="11" t="s">
        <v>3</v>
      </c>
      <c r="L10" s="11" t="s">
        <v>4</v>
      </c>
    </row>
    <row r="11" spans="1:12" ht="15.75" x14ac:dyDescent="0.25">
      <c r="A11" s="1">
        <v>1</v>
      </c>
      <c r="B11" s="1">
        <v>1065</v>
      </c>
      <c r="C11" s="1" t="str">
        <f>VLOOKUP(B11,Entry,2)</f>
        <v>Jayden Booth</v>
      </c>
      <c r="D11" s="2" t="str">
        <f>VLOOKUP(B11,Athletes!$A$1:$E$482,3)</f>
        <v>North Down AC</v>
      </c>
      <c r="E11" s="7">
        <v>8.01</v>
      </c>
      <c r="H11" s="1">
        <v>1</v>
      </c>
      <c r="I11" s="1">
        <v>1048</v>
      </c>
      <c r="J11" s="1" t="str">
        <f t="shared" ref="J11:J16" si="0">VLOOKUP(I11,Entry,2)</f>
        <v>Amy Jo Kierans</v>
      </c>
      <c r="K11" s="2" t="str">
        <f>VLOOKUP(I11,Athletes!$A$1:$E$482,3)</f>
        <v>Oriel AC</v>
      </c>
      <c r="L11" s="8">
        <v>8.6300000000000008</v>
      </c>
    </row>
    <row r="12" spans="1:12" ht="15.75" x14ac:dyDescent="0.25">
      <c r="A12" s="1">
        <v>2</v>
      </c>
      <c r="B12" s="1">
        <v>1094</v>
      </c>
      <c r="C12" s="1" t="str">
        <f>VLOOKUP(B12,Entry,2)</f>
        <v>Arnar Brynjarsson</v>
      </c>
      <c r="D12" s="2" t="str">
        <f>VLOOKUP(B12,Athletes!$A$1:$E$482,3)</f>
        <v>City of Lisburn AC</v>
      </c>
      <c r="E12" s="7">
        <v>8.4499999999999993</v>
      </c>
      <c r="H12" s="1">
        <v>2</v>
      </c>
      <c r="I12" s="1">
        <v>1031</v>
      </c>
      <c r="J12" s="1" t="str">
        <f t="shared" si="0"/>
        <v>Holly McGuigan</v>
      </c>
      <c r="K12" s="2" t="str">
        <f>VLOOKUP(I12,Athletes!$A$1:$E$482,3)</f>
        <v>North Down AC</v>
      </c>
      <c r="L12" s="8">
        <v>8.8000000000000007</v>
      </c>
    </row>
    <row r="13" spans="1:12" ht="15.75" x14ac:dyDescent="0.25">
      <c r="A13" s="1">
        <v>3</v>
      </c>
      <c r="B13" s="1">
        <v>1085</v>
      </c>
      <c r="C13" s="1" t="str">
        <f>VLOOKUP(B13,Entry,2)</f>
        <v>Elijah Johnston-Smith</v>
      </c>
      <c r="D13" s="2" t="str">
        <f>VLOOKUP(B13,Athletes!$A$1:$E$482,3)</f>
        <v>Orangegrove AC</v>
      </c>
      <c r="E13" s="7">
        <v>9.0299999999999994</v>
      </c>
      <c r="H13" s="1">
        <v>3</v>
      </c>
      <c r="I13" s="1">
        <v>1087</v>
      </c>
      <c r="J13" s="1" t="str">
        <f t="shared" si="0"/>
        <v>Ceoladh Crozier</v>
      </c>
      <c r="K13" s="2" t="str">
        <f>VLOOKUP(I13,Athletes!$A$1:$E$482,3)</f>
        <v>Loughview AC</v>
      </c>
      <c r="L13" s="8">
        <v>8.98</v>
      </c>
    </row>
    <row r="14" spans="1:12" ht="15.75" x14ac:dyDescent="0.25">
      <c r="A14" s="1">
        <v>4</v>
      </c>
      <c r="B14" s="1">
        <v>1043</v>
      </c>
      <c r="C14" s="1" t="str">
        <f>VLOOKUP(B14,Entry,2)</f>
        <v>Daniel Constable</v>
      </c>
      <c r="D14" s="2" t="str">
        <f>VLOOKUP(B14,Athletes!$A$1:$E$482,3)</f>
        <v>North Down AC</v>
      </c>
      <c r="E14" s="7">
        <v>9.0399999999999991</v>
      </c>
      <c r="H14" s="1">
        <v>4</v>
      </c>
      <c r="I14" s="1">
        <v>1027</v>
      </c>
      <c r="J14" s="1" t="str">
        <f t="shared" si="0"/>
        <v>Aoibheann Dempsey</v>
      </c>
      <c r="K14" s="2" t="str">
        <f>VLOOKUP(I14,Athletes!$A$1:$E$482,3)</f>
        <v>Armagh AC</v>
      </c>
      <c r="L14" s="8">
        <v>9.0299999999999994</v>
      </c>
    </row>
    <row r="15" spans="1:12" ht="15.75" x14ac:dyDescent="0.25">
      <c r="H15" s="1">
        <v>5</v>
      </c>
      <c r="I15" s="1">
        <v>1016</v>
      </c>
      <c r="J15" s="1" t="str">
        <f t="shared" si="0"/>
        <v>Ciara Rodgers</v>
      </c>
      <c r="K15" s="2" t="str">
        <f>VLOOKUP(I15,Athletes!$A$1:$E$482,3)</f>
        <v>Annalee AC</v>
      </c>
      <c r="L15" s="8">
        <v>9.08</v>
      </c>
    </row>
    <row r="16" spans="1:12" ht="15.75" x14ac:dyDescent="0.25">
      <c r="A16" s="12" t="s">
        <v>148</v>
      </c>
      <c r="B16" s="12"/>
      <c r="C16" s="12"/>
      <c r="D16" s="12"/>
      <c r="E16" s="12"/>
      <c r="H16" s="1">
        <v>5</v>
      </c>
      <c r="I16" s="1">
        <v>1067</v>
      </c>
      <c r="J16" s="1" t="str">
        <f t="shared" si="0"/>
        <v>Erin Cross</v>
      </c>
      <c r="K16" s="2" t="str">
        <f>VLOOKUP(I16,Athletes!$A$1:$E$482,3)</f>
        <v>Willowfield Harriers</v>
      </c>
      <c r="L16" s="8">
        <v>9.43</v>
      </c>
    </row>
    <row r="17" spans="1:12" ht="15.75" x14ac:dyDescent="0.25">
      <c r="A17" s="11" t="s">
        <v>0</v>
      </c>
      <c r="B17" s="11" t="s">
        <v>1</v>
      </c>
      <c r="C17" s="11" t="s">
        <v>2</v>
      </c>
      <c r="D17" s="11" t="s">
        <v>3</v>
      </c>
      <c r="E17" s="11" t="s">
        <v>4</v>
      </c>
    </row>
    <row r="18" spans="1:12" ht="15.75" x14ac:dyDescent="0.25">
      <c r="A18" s="1">
        <v>1</v>
      </c>
      <c r="B18" s="1">
        <v>1004</v>
      </c>
      <c r="C18" s="1" t="str">
        <f>VLOOKUP(B18,Entry,2)</f>
        <v>Kurt Wright</v>
      </c>
      <c r="D18" s="2" t="str">
        <f>VLOOKUP(B18,Athletes!$A$1:$E$482,3)</f>
        <v>Unattached</v>
      </c>
      <c r="E18" s="7">
        <v>7.91</v>
      </c>
    </row>
    <row r="19" spans="1:12" ht="15.75" x14ac:dyDescent="0.25">
      <c r="A19" s="1">
        <v>2</v>
      </c>
      <c r="B19" s="1">
        <v>1041</v>
      </c>
      <c r="C19" s="1" t="str">
        <f>VLOOKUP(B19,Entry,2)</f>
        <v>Benjamin Graham</v>
      </c>
      <c r="D19" s="2" t="str">
        <f>VLOOKUP(B19,Athletes!$A$1:$E$482,3)</f>
        <v>North Down AC</v>
      </c>
      <c r="E19" s="7">
        <v>7.99</v>
      </c>
    </row>
    <row r="20" spans="1:12" ht="15.75" x14ac:dyDescent="0.25">
      <c r="A20" s="1">
        <v>3</v>
      </c>
      <c r="B20" s="1">
        <v>1022</v>
      </c>
      <c r="C20" s="1" t="str">
        <f>VLOOKUP(B20,Entry,2)</f>
        <v>Peter Gray</v>
      </c>
      <c r="D20" s="2" t="str">
        <f>VLOOKUP(B20,Athletes!$A$1:$E$482,3)</f>
        <v>City of Lisburn AC</v>
      </c>
      <c r="E20" s="7">
        <v>8.35</v>
      </c>
    </row>
    <row r="21" spans="1:12" ht="15.75" x14ac:dyDescent="0.25">
      <c r="A21" s="1">
        <v>4</v>
      </c>
      <c r="B21" s="1">
        <v>1066</v>
      </c>
      <c r="C21" s="1" t="str">
        <f>VLOOKUP(B21,Entry,2)</f>
        <v>Finn Cross</v>
      </c>
      <c r="D21" s="2" t="str">
        <f>VLOOKUP(B21,Athletes!$A$1:$E$482,3)</f>
        <v>Willowfield Harriers</v>
      </c>
      <c r="E21" s="7">
        <v>8.99</v>
      </c>
    </row>
    <row r="23" spans="1:12" ht="15.75" x14ac:dyDescent="0.25">
      <c r="A23" s="12" t="s">
        <v>164</v>
      </c>
      <c r="B23" s="12"/>
      <c r="C23" s="12"/>
      <c r="D23" s="12"/>
      <c r="E23" s="12"/>
      <c r="H23" s="12" t="s">
        <v>165</v>
      </c>
      <c r="I23" s="12"/>
      <c r="J23" s="12"/>
      <c r="K23" s="12"/>
      <c r="L23" s="12"/>
    </row>
    <row r="24" spans="1:12" ht="15.75" x14ac:dyDescent="0.25">
      <c r="A24" s="11" t="s">
        <v>0</v>
      </c>
      <c r="B24" s="11" t="s">
        <v>1</v>
      </c>
      <c r="C24" s="11" t="s">
        <v>2</v>
      </c>
      <c r="D24" s="11" t="s">
        <v>3</v>
      </c>
      <c r="E24" s="11" t="s">
        <v>4</v>
      </c>
      <c r="H24" s="11" t="s">
        <v>0</v>
      </c>
      <c r="I24" s="11" t="s">
        <v>1</v>
      </c>
      <c r="J24" s="11" t="s">
        <v>2</v>
      </c>
      <c r="K24" s="11" t="s">
        <v>3</v>
      </c>
      <c r="L24" s="11" t="s">
        <v>4</v>
      </c>
    </row>
    <row r="25" spans="1:12" ht="15.75" x14ac:dyDescent="0.25">
      <c r="A25" s="1">
        <v>1</v>
      </c>
      <c r="B25" s="1">
        <v>1068</v>
      </c>
      <c r="C25" s="1" t="str">
        <f t="shared" ref="C25:C30" si="1">VLOOKUP(B25,Entry,2)</f>
        <v>Lucy Kerr</v>
      </c>
      <c r="D25" s="2" t="str">
        <f>VLOOKUP(B25,Athletes!$A$1:$E$482,3)</f>
        <v>North Down AC</v>
      </c>
      <c r="E25" s="7">
        <v>8.36</v>
      </c>
      <c r="H25" s="1">
        <v>1</v>
      </c>
      <c r="I25" s="1">
        <v>1006</v>
      </c>
      <c r="J25" s="1" t="str">
        <f t="shared" ref="J25:J30" si="2">VLOOKUP(I25,Entry,2)</f>
        <v>Mia Ferguson</v>
      </c>
      <c r="K25" s="2" t="str">
        <f>VLOOKUP(I25,Athletes!$A$1:$E$482,3)</f>
        <v>City of Lisburn AC</v>
      </c>
      <c r="L25" s="8">
        <v>8.5</v>
      </c>
    </row>
    <row r="26" spans="1:12" ht="15.75" x14ac:dyDescent="0.25">
      <c r="A26" s="1">
        <v>2</v>
      </c>
      <c r="B26" s="1">
        <v>1045</v>
      </c>
      <c r="C26" s="1" t="str">
        <f t="shared" si="1"/>
        <v>Niamh Fenlon</v>
      </c>
      <c r="D26" s="2" t="str">
        <f>VLOOKUP(B26,Athletes!$A$1:$E$482,3)</f>
        <v>North Down AC</v>
      </c>
      <c r="E26" s="7">
        <v>8.4</v>
      </c>
      <c r="H26" s="1">
        <v>2</v>
      </c>
      <c r="I26" s="1">
        <v>1003</v>
      </c>
      <c r="J26" s="1" t="str">
        <f t="shared" si="2"/>
        <v>Eva Wainwirght</v>
      </c>
      <c r="K26" s="2" t="str">
        <f>VLOOKUP(I26,Athletes!$A$1:$E$482,3)</f>
        <v>City of Lisburn AC</v>
      </c>
      <c r="L26" s="8">
        <v>8.69</v>
      </c>
    </row>
    <row r="27" spans="1:12" ht="15.75" x14ac:dyDescent="0.25">
      <c r="A27" s="1">
        <v>3</v>
      </c>
      <c r="B27" s="1">
        <v>1024</v>
      </c>
      <c r="C27" s="1" t="str">
        <f t="shared" si="1"/>
        <v>Sasha Wilkinson</v>
      </c>
      <c r="D27" s="2" t="str">
        <f>VLOOKUP(B27,Athletes!$A$1:$E$482,3)</f>
        <v>Lagan Valley AC</v>
      </c>
      <c r="E27" s="7">
        <v>8.6999999999999993</v>
      </c>
      <c r="H27" s="1">
        <v>3</v>
      </c>
      <c r="I27" s="1">
        <v>1082</v>
      </c>
      <c r="J27" s="1" t="str">
        <f t="shared" si="2"/>
        <v>Brynja Brynjardottir</v>
      </c>
      <c r="K27" s="2" t="str">
        <f>VLOOKUP(I27,Athletes!$A$1:$E$482,3)</f>
        <v>City of Lisburn AC</v>
      </c>
      <c r="L27" s="8">
        <v>8.6999999999999993</v>
      </c>
    </row>
    <row r="28" spans="1:12" ht="15.75" x14ac:dyDescent="0.25">
      <c r="A28" s="1">
        <v>4</v>
      </c>
      <c r="B28" s="1">
        <v>1025</v>
      </c>
      <c r="C28" s="1" t="str">
        <f t="shared" si="1"/>
        <v>Faith Finney</v>
      </c>
      <c r="D28" s="2" t="str">
        <f>VLOOKUP(B28,Athletes!$A$1:$E$482,3)</f>
        <v>City of Lisburn AC</v>
      </c>
      <c r="E28" s="7">
        <v>8.7799999999999994</v>
      </c>
      <c r="H28" s="1">
        <v>4</v>
      </c>
      <c r="I28" s="1">
        <v>1076</v>
      </c>
      <c r="J28" s="1" t="str">
        <f t="shared" si="2"/>
        <v>Poppy Dann</v>
      </c>
      <c r="K28" s="2" t="str">
        <f>VLOOKUP(I28,Athletes!$A$1:$E$482,3)</f>
        <v>North Down AC</v>
      </c>
      <c r="L28" s="8">
        <v>8.74</v>
      </c>
    </row>
    <row r="29" spans="1:12" ht="15.75" x14ac:dyDescent="0.25">
      <c r="A29" s="1">
        <v>5</v>
      </c>
      <c r="B29" s="1">
        <v>1061</v>
      </c>
      <c r="C29" s="1" t="str">
        <f t="shared" si="1"/>
        <v>Amelee McCullough</v>
      </c>
      <c r="D29" s="2" t="str">
        <f>VLOOKUP(B29,Athletes!$A$1:$E$482,3)</f>
        <v>City of Lisburn AC</v>
      </c>
      <c r="E29" s="7">
        <v>8.82</v>
      </c>
      <c r="H29" s="1">
        <v>5</v>
      </c>
      <c r="I29" s="1">
        <v>1034</v>
      </c>
      <c r="J29" s="1" t="str">
        <f t="shared" si="2"/>
        <v>Sophie Reid</v>
      </c>
      <c r="K29" s="2" t="str">
        <f>VLOOKUP(I29,Athletes!$A$1:$E$482,3)</f>
        <v>City of Lisburn AC</v>
      </c>
      <c r="L29" s="8">
        <v>8.82</v>
      </c>
    </row>
    <row r="30" spans="1:12" ht="15.75" x14ac:dyDescent="0.25">
      <c r="A30" s="1">
        <v>6</v>
      </c>
      <c r="B30" s="1">
        <v>1023</v>
      </c>
      <c r="C30" s="1" t="str">
        <f t="shared" si="1"/>
        <v>Ella Hanratty</v>
      </c>
      <c r="D30" s="2" t="str">
        <f>VLOOKUP(B30,Athletes!$A$1:$E$482,3)</f>
        <v>City of Lisburn AC</v>
      </c>
      <c r="E30" s="7">
        <v>8.99</v>
      </c>
      <c r="H30" s="1">
        <v>6</v>
      </c>
      <c r="I30" s="1">
        <v>1075</v>
      </c>
      <c r="J30" s="1" t="str">
        <f t="shared" si="2"/>
        <v>Morgan Wilson</v>
      </c>
      <c r="K30" s="2" t="str">
        <f>VLOOKUP(I30,Athletes!$A$1:$E$482,3)</f>
        <v>North Down AC</v>
      </c>
      <c r="L30" s="8">
        <v>9.44</v>
      </c>
    </row>
    <row r="32" spans="1:12" ht="15.75" x14ac:dyDescent="0.25">
      <c r="A32" s="12" t="s">
        <v>5</v>
      </c>
      <c r="B32" s="12"/>
      <c r="C32" s="12"/>
      <c r="D32" s="12"/>
      <c r="E32" s="12"/>
      <c r="H32" s="12" t="s">
        <v>149</v>
      </c>
      <c r="I32" s="12"/>
      <c r="J32" s="12"/>
      <c r="K32" s="12"/>
      <c r="L32" s="12"/>
    </row>
    <row r="33" spans="1:12" ht="15.75" x14ac:dyDescent="0.25">
      <c r="A33" s="11" t="s">
        <v>0</v>
      </c>
      <c r="B33" s="11" t="s">
        <v>1</v>
      </c>
      <c r="C33" s="11" t="s">
        <v>2</v>
      </c>
      <c r="D33" s="11" t="s">
        <v>3</v>
      </c>
      <c r="E33" s="11" t="s">
        <v>4</v>
      </c>
      <c r="H33" s="11" t="s">
        <v>0</v>
      </c>
      <c r="I33" s="11" t="s">
        <v>1</v>
      </c>
      <c r="J33" s="11" t="s">
        <v>2</v>
      </c>
      <c r="K33" s="11" t="s">
        <v>3</v>
      </c>
      <c r="L33" s="11" t="s">
        <v>4</v>
      </c>
    </row>
    <row r="34" spans="1:12" ht="15.75" x14ac:dyDescent="0.25">
      <c r="A34" s="1">
        <v>1</v>
      </c>
      <c r="B34" s="1">
        <v>1077</v>
      </c>
      <c r="C34" s="1" t="str">
        <f>VLOOKUP(B34,Entry,2)</f>
        <v>Matthew Sykes</v>
      </c>
      <c r="D34" s="2" t="str">
        <f>VLOOKUP(B34,Athletes!$A$1:$E$482,3)</f>
        <v>Orangegrove AC</v>
      </c>
      <c r="E34" s="8">
        <v>7.43</v>
      </c>
      <c r="H34" s="1">
        <v>1</v>
      </c>
      <c r="I34" s="1">
        <v>1026</v>
      </c>
      <c r="J34" s="1" t="str">
        <f>VLOOKUP(I34,Entry,2)</f>
        <v>Sinead Quinn</v>
      </c>
      <c r="K34" s="2" t="str">
        <f>VLOOKUP(I34,Athletes!$A$1:$E$482,3)</f>
        <v>Armagh AC</v>
      </c>
      <c r="L34" s="7">
        <v>8.52</v>
      </c>
    </row>
    <row r="35" spans="1:12" ht="15.75" x14ac:dyDescent="0.25">
      <c r="A35" s="1">
        <v>2</v>
      </c>
      <c r="B35" s="1">
        <v>1033</v>
      </c>
      <c r="C35" s="1" t="str">
        <f>VLOOKUP(B35,Entry,2)</f>
        <v>Freddy Young</v>
      </c>
      <c r="D35" s="2" t="str">
        <f>VLOOKUP(B35,Athletes!$A$1:$E$482,3)</f>
        <v>Ballymena &amp; Antrim AC</v>
      </c>
      <c r="E35" s="8">
        <v>7.83</v>
      </c>
      <c r="H35" s="1">
        <v>2</v>
      </c>
      <c r="I35" s="1">
        <v>1053</v>
      </c>
      <c r="J35" s="1" t="str">
        <f>VLOOKUP(I35,Entry,2)</f>
        <v>Ella Carmichael</v>
      </c>
      <c r="K35" s="2" t="str">
        <f>VLOOKUP(I35,Athletes!$A$1:$E$482,3)</f>
        <v>Dalriada High School</v>
      </c>
      <c r="L35" s="7">
        <v>8.5500000000000007</v>
      </c>
    </row>
    <row r="36" spans="1:12" ht="15.75" x14ac:dyDescent="0.25">
      <c r="A36" s="1">
        <v>3</v>
      </c>
      <c r="B36" s="1">
        <v>1052</v>
      </c>
      <c r="C36" s="1" t="str">
        <f>VLOOKUP(B36,Entry,2)</f>
        <v>Alex Seifert</v>
      </c>
      <c r="D36" s="2" t="str">
        <f>VLOOKUP(B36,Athletes!$A$1:$E$482,3)</f>
        <v>City of Lisburn AC</v>
      </c>
      <c r="E36" s="8">
        <v>7.83</v>
      </c>
      <c r="H36" s="1">
        <v>3</v>
      </c>
      <c r="I36" s="1">
        <v>1001</v>
      </c>
      <c r="J36" s="1" t="str">
        <f>VLOOKUP(I36,Entry,2)</f>
        <v>Freya Murray</v>
      </c>
      <c r="K36" s="2" t="str">
        <f>VLOOKUP(I36,Athletes!$A$1:$E$482,3)</f>
        <v>City of Lisburn AC</v>
      </c>
      <c r="L36" s="7">
        <v>8.8800000000000008</v>
      </c>
    </row>
    <row r="37" spans="1:12" ht="15.75" x14ac:dyDescent="0.25">
      <c r="H37" s="1">
        <v>4</v>
      </c>
      <c r="I37" s="1">
        <v>1090</v>
      </c>
      <c r="J37" s="1" t="str">
        <f>VLOOKUP(I37,Entry,2)</f>
        <v>Jean McComish</v>
      </c>
      <c r="K37" s="2" t="str">
        <f>VLOOKUP(I37,Athletes!$A$1:$E$482,3)</f>
        <v>Lagan Valley AC</v>
      </c>
      <c r="L37" s="7">
        <v>9.02</v>
      </c>
    </row>
    <row r="38" spans="1:12" ht="15.75" x14ac:dyDescent="0.25">
      <c r="H38" s="1">
        <v>5</v>
      </c>
      <c r="I38" s="1">
        <v>1050</v>
      </c>
      <c r="J38" s="1" t="str">
        <f>VLOOKUP(I38,Entry,2)</f>
        <v>Laura Wilkinson</v>
      </c>
      <c r="K38" s="2" t="str">
        <f>VLOOKUP(I38,Athletes!$A$1:$E$482,3)</f>
        <v>Lagan Valley AC</v>
      </c>
      <c r="L38" s="7">
        <v>9.43</v>
      </c>
    </row>
    <row r="40" spans="1:12" ht="15.75" x14ac:dyDescent="0.25">
      <c r="A40" s="12" t="s">
        <v>166</v>
      </c>
      <c r="B40" s="12"/>
      <c r="C40" s="12"/>
      <c r="D40" s="12"/>
      <c r="E40" s="12"/>
      <c r="H40" s="12" t="s">
        <v>168</v>
      </c>
      <c r="I40" s="12"/>
      <c r="J40" s="12"/>
      <c r="K40" s="12"/>
      <c r="L40" s="12"/>
    </row>
    <row r="41" spans="1:12" ht="15.75" x14ac:dyDescent="0.25">
      <c r="A41" s="11" t="s">
        <v>0</v>
      </c>
      <c r="B41" s="11" t="s">
        <v>1</v>
      </c>
      <c r="C41" s="11" t="s">
        <v>2</v>
      </c>
      <c r="D41" s="11" t="s">
        <v>3</v>
      </c>
      <c r="E41" s="11" t="s">
        <v>4</v>
      </c>
      <c r="H41" s="11" t="s">
        <v>0</v>
      </c>
      <c r="I41" s="11" t="s">
        <v>1</v>
      </c>
      <c r="J41" s="11" t="s">
        <v>2</v>
      </c>
      <c r="K41" s="11" t="s">
        <v>3</v>
      </c>
      <c r="L41" s="11" t="s">
        <v>4</v>
      </c>
    </row>
    <row r="42" spans="1:12" ht="15.75" x14ac:dyDescent="0.25">
      <c r="A42" s="1">
        <v>1</v>
      </c>
      <c r="B42" s="1">
        <v>1028</v>
      </c>
      <c r="C42" s="1" t="str">
        <f>VLOOKUP(B42,Entry,2)</f>
        <v>Orlagh Leer</v>
      </c>
      <c r="D42" s="2" t="str">
        <f>VLOOKUP(B42,Athletes!$A$1:$E$482,3)</f>
        <v>Ulster University AC</v>
      </c>
      <c r="E42" s="8">
        <v>8.2200000000000006</v>
      </c>
      <c r="F42" t="s">
        <v>132</v>
      </c>
      <c r="H42" s="1">
        <v>1</v>
      </c>
      <c r="I42" s="1">
        <v>1028</v>
      </c>
      <c r="J42" s="1" t="str">
        <f>VLOOKUP(I42,Entry,2)</f>
        <v>Orlagh Leer</v>
      </c>
      <c r="K42" s="2" t="str">
        <f>VLOOKUP(I42,Athletes!$A$1:$E$482,3)</f>
        <v>Ulster University AC</v>
      </c>
      <c r="L42" s="7">
        <v>8.24</v>
      </c>
    </row>
    <row r="43" spans="1:12" ht="15.75" x14ac:dyDescent="0.25">
      <c r="A43" s="1">
        <v>2</v>
      </c>
      <c r="B43" s="1">
        <v>1000</v>
      </c>
      <c r="C43" s="1" t="str">
        <f>VLOOKUP(B43,Entry,2)</f>
        <v>Katie Donohoe</v>
      </c>
      <c r="D43" s="2" t="str">
        <f>VLOOKUP(B43,Athletes!$A$1:$E$482,3)</f>
        <v>Annalee AC</v>
      </c>
      <c r="E43" s="8">
        <v>8.25</v>
      </c>
      <c r="F43" t="s">
        <v>132</v>
      </c>
      <c r="H43" s="1">
        <v>2</v>
      </c>
      <c r="I43" s="1">
        <v>1044</v>
      </c>
      <c r="J43" s="1" t="str">
        <f>VLOOKUP(I43,Entry,2)</f>
        <v>Erin McMahon</v>
      </c>
      <c r="K43" s="2" t="str">
        <f>VLOOKUP(I43,Athletes!$A$1:$E$482,3)</f>
        <v>Ballymena &amp; Antrim AC</v>
      </c>
      <c r="L43" s="7">
        <v>8.2799999999999994</v>
      </c>
    </row>
    <row r="44" spans="1:12" ht="15.75" x14ac:dyDescent="0.25">
      <c r="A44" s="1">
        <v>3</v>
      </c>
      <c r="B44" s="1">
        <v>1015</v>
      </c>
      <c r="C44" s="1" t="str">
        <f>VLOOKUP(B44,Entry,2)</f>
        <v>Bevan McCaffrey</v>
      </c>
      <c r="D44" s="2" t="str">
        <f>VLOOKUP(B44,Athletes!$A$1:$E$482,3)</f>
        <v>Annalee AC</v>
      </c>
      <c r="E44" s="8">
        <v>8.32</v>
      </c>
      <c r="F44" t="s">
        <v>139</v>
      </c>
      <c r="H44" s="1">
        <v>3</v>
      </c>
      <c r="I44" s="1">
        <v>1015</v>
      </c>
      <c r="J44" s="1" t="str">
        <f>VLOOKUP(I44,Entry,2)</f>
        <v>Bevan McCaffrey</v>
      </c>
      <c r="K44" s="2" t="str">
        <f>VLOOKUP(I44,Athletes!$A$1:$E$482,3)</f>
        <v>Annalee AC</v>
      </c>
      <c r="L44" s="7">
        <v>8.57</v>
      </c>
    </row>
    <row r="45" spans="1:12" ht="15.75" x14ac:dyDescent="0.25">
      <c r="A45" s="1">
        <v>4</v>
      </c>
      <c r="B45" s="1">
        <v>1096</v>
      </c>
      <c r="C45" s="1" t="str">
        <f>VLOOKUP(B45,Entry,2)</f>
        <v>Rose McGreevy</v>
      </c>
      <c r="D45" s="2" t="str">
        <f>VLOOKUP(B45,Athletes!$A$1:$E$482,3)</f>
        <v>North Down AC</v>
      </c>
      <c r="E45" s="8">
        <v>8.5500000000000007</v>
      </c>
      <c r="F45" t="s">
        <v>139</v>
      </c>
      <c r="H45" s="1">
        <v>4</v>
      </c>
      <c r="I45" s="1">
        <v>1096</v>
      </c>
      <c r="J45" s="1" t="str">
        <f>VLOOKUP(I45,Entry,2)</f>
        <v>Rose McGreevy</v>
      </c>
      <c r="K45" s="2" t="str">
        <f>VLOOKUP(I45,Athletes!$A$1:$E$482,3)</f>
        <v>North Down AC</v>
      </c>
      <c r="L45" s="7">
        <v>8.67</v>
      </c>
    </row>
    <row r="46" spans="1:12" ht="15.75" x14ac:dyDescent="0.25">
      <c r="A46" s="1">
        <v>5</v>
      </c>
      <c r="B46" s="1">
        <v>1069</v>
      </c>
      <c r="C46" s="1" t="str">
        <f>VLOOKUP(B46,Entry,2)</f>
        <v>Eva Jenkins</v>
      </c>
      <c r="D46" s="2" t="str">
        <f>VLOOKUP(B46,Athletes!$A$1:$E$482,3)</f>
        <v>City of Lisburn AC</v>
      </c>
      <c r="E46" s="8">
        <v>9.0399999999999991</v>
      </c>
      <c r="F46" t="s">
        <v>141</v>
      </c>
      <c r="H46" s="1">
        <v>5</v>
      </c>
      <c r="I46" s="1">
        <v>1069</v>
      </c>
      <c r="J46" s="1" t="str">
        <f>VLOOKUP(I46,Entry,2)</f>
        <v>Eva Jenkins</v>
      </c>
      <c r="K46" s="2" t="str">
        <f>VLOOKUP(I46,Athletes!$A$1:$E$482,3)</f>
        <v>City of Lisburn AC</v>
      </c>
      <c r="L46" s="7">
        <v>8.9499999999999993</v>
      </c>
    </row>
    <row r="48" spans="1:12" ht="15.75" x14ac:dyDescent="0.25">
      <c r="A48" s="12" t="s">
        <v>161</v>
      </c>
      <c r="B48" s="12"/>
      <c r="C48" s="12"/>
      <c r="D48" s="12"/>
      <c r="E48" s="12"/>
      <c r="H48" s="12" t="s">
        <v>160</v>
      </c>
      <c r="I48" s="12"/>
      <c r="J48" s="12"/>
      <c r="K48" s="12"/>
      <c r="L48" s="12"/>
    </row>
    <row r="49" spans="1:13" ht="15.75" x14ac:dyDescent="0.25">
      <c r="A49" s="11" t="s">
        <v>0</v>
      </c>
      <c r="B49" s="11" t="s">
        <v>1</v>
      </c>
      <c r="C49" s="11" t="s">
        <v>2</v>
      </c>
      <c r="D49" s="11" t="s">
        <v>3</v>
      </c>
      <c r="E49" s="11" t="s">
        <v>4</v>
      </c>
      <c r="H49" s="11" t="s">
        <v>0</v>
      </c>
      <c r="I49" s="11" t="s">
        <v>1</v>
      </c>
      <c r="J49" s="11" t="s">
        <v>2</v>
      </c>
      <c r="K49" s="11" t="s">
        <v>3</v>
      </c>
      <c r="L49" s="11" t="s">
        <v>4</v>
      </c>
    </row>
    <row r="50" spans="1:13" ht="15.75" x14ac:dyDescent="0.25">
      <c r="A50" s="1">
        <v>1</v>
      </c>
      <c r="B50" s="1">
        <v>1091</v>
      </c>
      <c r="C50" s="1" t="str">
        <f>VLOOKUP(B50,Entry,2)</f>
        <v>Ethan Williamson</v>
      </c>
      <c r="D50" s="2" t="str">
        <f>VLOOKUP(B50,Athletes!$A$1:$E$482,3)</f>
        <v>Lagan Valley AC</v>
      </c>
      <c r="E50" s="8">
        <v>7.27</v>
      </c>
      <c r="F50" t="s">
        <v>56</v>
      </c>
      <c r="H50" s="1">
        <v>1</v>
      </c>
      <c r="I50" s="1">
        <v>1078</v>
      </c>
      <c r="J50" s="1" t="str">
        <f t="shared" ref="J50:J55" si="3">VLOOKUP(I50,Entry,2)</f>
        <v>Adam Sykes</v>
      </c>
      <c r="K50" s="2" t="str">
        <f>VLOOKUP(I50,Athletes!$A$1:$E$482,3)</f>
        <v>Orangegrove AC</v>
      </c>
      <c r="L50" s="7">
        <v>7.17</v>
      </c>
    </row>
    <row r="51" spans="1:13" ht="15.75" x14ac:dyDescent="0.25">
      <c r="A51" s="1">
        <v>2</v>
      </c>
      <c r="B51" s="1">
        <v>1058</v>
      </c>
      <c r="C51" s="1" t="str">
        <f>VLOOKUP(B51,Entry,2)</f>
        <v>Connor Crowe</v>
      </c>
      <c r="D51" s="2" t="str">
        <f>VLOOKUP(B51,Athletes!$A$1:$E$482,3)</f>
        <v>City of Lisburn AC</v>
      </c>
      <c r="E51" s="8">
        <v>7.45</v>
      </c>
      <c r="F51" t="s">
        <v>56</v>
      </c>
      <c r="H51" s="1">
        <v>2</v>
      </c>
      <c r="I51" s="1">
        <v>1054</v>
      </c>
      <c r="J51" s="1" t="str">
        <f t="shared" si="3"/>
        <v>Aaron McCord</v>
      </c>
      <c r="K51" s="2" t="str">
        <f>VLOOKUP(I51,Athletes!$A$1:$E$482,3)</f>
        <v>Orangegrove AC</v>
      </c>
      <c r="L51" s="7">
        <v>7.33</v>
      </c>
    </row>
    <row r="52" spans="1:13" ht="15.75" x14ac:dyDescent="0.25">
      <c r="A52" s="1">
        <v>3</v>
      </c>
      <c r="B52" s="1">
        <v>1055</v>
      </c>
      <c r="C52" s="1" t="str">
        <f>VLOOKUP(B52,Entry,2)</f>
        <v>Tony Craig</v>
      </c>
      <c r="D52" s="2" t="str">
        <f>VLOOKUP(B52,Athletes!$A$1:$E$482,3)</f>
        <v>Ballymena &amp; Antrim AC</v>
      </c>
      <c r="E52" s="8">
        <v>7.61</v>
      </c>
      <c r="F52" t="s">
        <v>10</v>
      </c>
      <c r="H52" s="1">
        <v>3</v>
      </c>
      <c r="I52" s="1">
        <v>1080</v>
      </c>
      <c r="J52" s="1" t="str">
        <f t="shared" si="3"/>
        <v>Nathan Stewart</v>
      </c>
      <c r="K52" s="2" t="str">
        <f>VLOOKUP(I52,Athletes!$A$1:$E$482,3)</f>
        <v>Orangegrove AC</v>
      </c>
      <c r="L52" s="7">
        <v>7.36</v>
      </c>
    </row>
    <row r="53" spans="1:13" ht="15.75" x14ac:dyDescent="0.25">
      <c r="A53" s="9" t="s">
        <v>6</v>
      </c>
      <c r="B53" s="1">
        <v>1088</v>
      </c>
      <c r="C53" s="1" t="str">
        <f>VLOOKUP(B53,Entry,2)</f>
        <v>Daniel McCullough</v>
      </c>
      <c r="D53" s="2" t="str">
        <f>VLOOKUP(B53,Athletes!$A$1:$E$482,3)</f>
        <v>Ballymena &amp; Antrim AC</v>
      </c>
      <c r="E53" s="8">
        <v>7.81</v>
      </c>
      <c r="F53" t="s">
        <v>56</v>
      </c>
      <c r="H53" s="1">
        <v>4</v>
      </c>
      <c r="I53" s="1">
        <v>1042</v>
      </c>
      <c r="J53" s="1" t="str">
        <f t="shared" si="3"/>
        <v>Joshua Knox</v>
      </c>
      <c r="K53" s="2" t="str">
        <f>VLOOKUP(I53,Athletes!$A$1:$E$482,3)</f>
        <v>City of Lisburn AC</v>
      </c>
      <c r="L53" s="7">
        <v>7.43</v>
      </c>
    </row>
    <row r="54" spans="1:13" ht="15.75" x14ac:dyDescent="0.25">
      <c r="A54" s="9" t="s">
        <v>7</v>
      </c>
      <c r="B54" s="1">
        <v>1019</v>
      </c>
      <c r="C54" s="1" t="str">
        <f>VLOOKUP(B54,Entry,2)</f>
        <v>Jacob McAtamney</v>
      </c>
      <c r="D54" s="2" t="str">
        <f>VLOOKUP(B54,Athletes!$A$1:$E$482,3)</f>
        <v>Lagan Valley AC</v>
      </c>
      <c r="E54" s="8">
        <v>8.68</v>
      </c>
      <c r="F54" t="s">
        <v>10</v>
      </c>
      <c r="H54" s="1">
        <v>5</v>
      </c>
      <c r="I54" s="1">
        <v>1081</v>
      </c>
      <c r="J54" s="1" t="str">
        <f t="shared" si="3"/>
        <v>Lewis Hamilton</v>
      </c>
      <c r="K54" s="2" t="str">
        <f>VLOOKUP(I54,Athletes!$A$1:$E$482,3)</f>
        <v>Orangegrove AC</v>
      </c>
      <c r="L54" s="7">
        <v>7.66</v>
      </c>
    </row>
    <row r="55" spans="1:13" ht="15.75" x14ac:dyDescent="0.25">
      <c r="H55" s="1">
        <v>6</v>
      </c>
      <c r="I55" s="1">
        <v>1007</v>
      </c>
      <c r="J55" s="1" t="str">
        <f t="shared" si="3"/>
        <v>Sam Duncan</v>
      </c>
      <c r="K55" s="2" t="str">
        <f>VLOOKUP(I55,Athletes!$A$1:$E$482,3)</f>
        <v>City of Lisburn AC</v>
      </c>
      <c r="L55" s="7">
        <v>7.94</v>
      </c>
    </row>
    <row r="56" spans="1:13" ht="15.75" x14ac:dyDescent="0.25">
      <c r="H56" s="1"/>
      <c r="I56" s="1"/>
      <c r="J56" s="1"/>
      <c r="K56" s="2"/>
      <c r="L56" s="7"/>
    </row>
    <row r="57" spans="1:13" ht="15.75" x14ac:dyDescent="0.25">
      <c r="A57" s="12" t="s">
        <v>155</v>
      </c>
      <c r="B57" s="12"/>
      <c r="C57" s="12"/>
      <c r="D57" s="12"/>
      <c r="E57" s="12"/>
      <c r="H57" s="12" t="s">
        <v>167</v>
      </c>
      <c r="I57" s="12"/>
      <c r="J57" s="12"/>
      <c r="K57" s="12"/>
      <c r="L57" s="12"/>
    </row>
    <row r="58" spans="1:13" ht="15.75" x14ac:dyDescent="0.25">
      <c r="A58" s="11" t="s">
        <v>0</v>
      </c>
      <c r="B58" s="11" t="s">
        <v>1</v>
      </c>
      <c r="C58" s="11" t="s">
        <v>2</v>
      </c>
      <c r="D58" s="11" t="s">
        <v>3</v>
      </c>
      <c r="E58" s="11" t="s">
        <v>4</v>
      </c>
      <c r="H58" s="11" t="s">
        <v>0</v>
      </c>
      <c r="I58" s="11" t="s">
        <v>1</v>
      </c>
      <c r="J58" s="11" t="s">
        <v>2</v>
      </c>
      <c r="K58" s="11" t="s">
        <v>3</v>
      </c>
      <c r="L58" s="11" t="s">
        <v>4</v>
      </c>
    </row>
    <row r="59" spans="1:13" ht="15.75" x14ac:dyDescent="0.25">
      <c r="A59" s="1">
        <v>1</v>
      </c>
      <c r="B59" s="1">
        <v>1078</v>
      </c>
      <c r="C59" s="1" t="str">
        <f t="shared" ref="C59:C64" si="4">VLOOKUP(B59,Entry,2)</f>
        <v>Adam Sykes</v>
      </c>
      <c r="D59" s="2" t="str">
        <f>VLOOKUP(B59,Athletes!$A$1:$E$482,3)</f>
        <v>Orangegrove AC</v>
      </c>
      <c r="E59" s="7">
        <v>7.15</v>
      </c>
      <c r="H59" s="1">
        <v>1</v>
      </c>
      <c r="I59" s="1">
        <v>1057</v>
      </c>
      <c r="J59" s="1" t="str">
        <f t="shared" ref="J59:J64" si="5">VLOOKUP(I59,Entry,2)</f>
        <v>Lauren Roy</v>
      </c>
      <c r="K59" s="2" t="str">
        <f>VLOOKUP(I59,Athletes!$A$1:$E$482,3)</f>
        <v>City of Lisburn AC</v>
      </c>
      <c r="L59" s="7">
        <v>7.55</v>
      </c>
    </row>
    <row r="60" spans="1:13" ht="15.75" x14ac:dyDescent="0.25">
      <c r="A60" s="1">
        <v>2</v>
      </c>
      <c r="B60" s="1">
        <v>1054</v>
      </c>
      <c r="C60" s="1" t="str">
        <f t="shared" si="4"/>
        <v>Aaron McCord</v>
      </c>
      <c r="D60" s="2" t="str">
        <f>VLOOKUP(B60,Athletes!$A$1:$E$482,3)</f>
        <v>Orangegrove AC</v>
      </c>
      <c r="E60" s="7">
        <v>7.32</v>
      </c>
      <c r="H60" s="1">
        <v>2</v>
      </c>
      <c r="I60" s="1">
        <v>1089</v>
      </c>
      <c r="J60" s="1" t="str">
        <f t="shared" si="5"/>
        <v>Natalie Cahoon</v>
      </c>
      <c r="K60" s="2" t="str">
        <f>VLOOKUP(I60,Athletes!$A$1:$E$482,3)</f>
        <v>Ballymena &amp; Antrim AC</v>
      </c>
      <c r="L60" s="7">
        <v>8.1300000000000008</v>
      </c>
    </row>
    <row r="61" spans="1:13" ht="15.75" x14ac:dyDescent="0.25">
      <c r="A61" s="1">
        <v>3</v>
      </c>
      <c r="B61" s="1">
        <v>1080</v>
      </c>
      <c r="C61" s="1" t="str">
        <f t="shared" si="4"/>
        <v>Nathan Stewart</v>
      </c>
      <c r="D61" s="2" t="str">
        <f>VLOOKUP(B61,Athletes!$A$1:$E$482,3)</f>
        <v>Orangegrove AC</v>
      </c>
      <c r="E61" s="7">
        <v>7.33</v>
      </c>
      <c r="H61" s="1">
        <v>3</v>
      </c>
      <c r="I61" s="1">
        <v>1046</v>
      </c>
      <c r="J61" s="1" t="str">
        <f t="shared" si="5"/>
        <v>Laura Frey</v>
      </c>
      <c r="K61" s="2" t="str">
        <f>VLOOKUP(I61,Athletes!$A$1:$E$482,3)</f>
        <v>Lagan Valley AC</v>
      </c>
      <c r="L61" s="7">
        <v>8.34</v>
      </c>
      <c r="M61" t="s">
        <v>169</v>
      </c>
    </row>
    <row r="62" spans="1:13" ht="15.75" x14ac:dyDescent="0.25">
      <c r="A62" s="1">
        <v>4</v>
      </c>
      <c r="B62" s="1">
        <v>1042</v>
      </c>
      <c r="C62" s="1" t="str">
        <f t="shared" si="4"/>
        <v>Joshua Knox</v>
      </c>
      <c r="D62" s="2" t="str">
        <f>VLOOKUP(B62,Athletes!$A$1:$E$482,3)</f>
        <v>City of Lisburn AC</v>
      </c>
      <c r="E62" s="7">
        <v>7.4</v>
      </c>
      <c r="H62" s="1">
        <v>4</v>
      </c>
      <c r="I62" s="1">
        <v>1059</v>
      </c>
      <c r="J62" s="1" t="str">
        <f t="shared" si="5"/>
        <v>Joanne McCauley</v>
      </c>
      <c r="K62" s="2" t="str">
        <f>VLOOKUP(I62,Athletes!$A$1:$E$482,3)</f>
        <v>Newry AC</v>
      </c>
      <c r="L62" s="7">
        <v>8.99</v>
      </c>
    </row>
    <row r="63" spans="1:13" ht="15.75" x14ac:dyDescent="0.25">
      <c r="A63" s="1">
        <v>5</v>
      </c>
      <c r="B63" s="1">
        <v>1081</v>
      </c>
      <c r="C63" s="1" t="str">
        <f t="shared" si="4"/>
        <v>Lewis Hamilton</v>
      </c>
      <c r="D63" s="2" t="str">
        <f>VLOOKUP(B63,Athletes!$A$1:$E$482,3)</f>
        <v>Orangegrove AC</v>
      </c>
      <c r="E63" s="7">
        <v>7.75</v>
      </c>
      <c r="H63" s="1">
        <v>5</v>
      </c>
      <c r="I63" s="1">
        <v>1079</v>
      </c>
      <c r="J63" s="1" t="str">
        <f t="shared" si="5"/>
        <v>Eve Walsh-Dann</v>
      </c>
      <c r="K63" s="2" t="str">
        <f>VLOOKUP(I63,Athletes!$A$1:$E$482,3)</f>
        <v>North Down AC</v>
      </c>
      <c r="L63" s="7">
        <v>9.74</v>
      </c>
      <c r="M63" t="s">
        <v>171</v>
      </c>
    </row>
    <row r="64" spans="1:13" ht="15.75" x14ac:dyDescent="0.25">
      <c r="A64" s="1">
        <v>6</v>
      </c>
      <c r="B64" s="1">
        <v>1007</v>
      </c>
      <c r="C64" s="1" t="str">
        <f t="shared" si="4"/>
        <v>Sam Duncan</v>
      </c>
      <c r="D64" s="2" t="str">
        <f>VLOOKUP(B64,Athletes!$A$1:$E$482,3)</f>
        <v>City of Lisburn AC</v>
      </c>
      <c r="E64" s="7">
        <v>10.01</v>
      </c>
      <c r="H64" s="1">
        <v>6</v>
      </c>
      <c r="I64" s="1">
        <v>1093</v>
      </c>
      <c r="J64" s="1" t="str">
        <f t="shared" si="5"/>
        <v>Darragh Andrews</v>
      </c>
      <c r="K64" s="2" t="str">
        <f>VLOOKUP(I64,Athletes!$A$1:$E$482,3)</f>
        <v>North Belfast Harriers</v>
      </c>
      <c r="L64" s="7">
        <v>10.82</v>
      </c>
    </row>
    <row r="66" spans="1:13" ht="15.75" x14ac:dyDescent="0.25">
      <c r="A66" s="12" t="s">
        <v>150</v>
      </c>
      <c r="B66" s="12"/>
      <c r="C66" s="12"/>
      <c r="D66" s="12"/>
      <c r="E66" s="12"/>
      <c r="H66" s="12" t="s">
        <v>156</v>
      </c>
      <c r="I66" s="12"/>
      <c r="J66" s="12"/>
      <c r="K66" s="12"/>
      <c r="L66" s="12"/>
    </row>
    <row r="67" spans="1:13" ht="15.75" x14ac:dyDescent="0.25">
      <c r="A67" s="11" t="s">
        <v>0</v>
      </c>
      <c r="B67" s="11" t="s">
        <v>1</v>
      </c>
      <c r="C67" s="11" t="s">
        <v>2</v>
      </c>
      <c r="D67" s="11" t="s">
        <v>3</v>
      </c>
      <c r="E67" s="11" t="s">
        <v>4</v>
      </c>
      <c r="H67" s="11" t="s">
        <v>0</v>
      </c>
      <c r="I67" s="11" t="s">
        <v>1</v>
      </c>
      <c r="J67" s="11" t="s">
        <v>2</v>
      </c>
      <c r="K67" s="11" t="s">
        <v>3</v>
      </c>
      <c r="L67" s="11" t="s">
        <v>4</v>
      </c>
    </row>
    <row r="68" spans="1:13" ht="15.75" x14ac:dyDescent="0.25">
      <c r="A68" s="1">
        <v>1</v>
      </c>
      <c r="B68" s="1">
        <v>1057</v>
      </c>
      <c r="C68" s="1" t="str">
        <f t="shared" ref="C68:C73" si="6">VLOOKUP(B68,Entry,2)</f>
        <v>Lauren Roy</v>
      </c>
      <c r="D68" s="2" t="str">
        <f>VLOOKUP(B68,Athletes!$A$1:$E$482,3)</f>
        <v>City of Lisburn AC</v>
      </c>
      <c r="E68" s="8">
        <v>7.52</v>
      </c>
      <c r="H68" s="1">
        <v>1</v>
      </c>
      <c r="I68" s="1">
        <v>1005</v>
      </c>
      <c r="J68" s="1" t="str">
        <f t="shared" ref="J68:J73" si="7">VLOOKUP(I68,Entry,2)</f>
        <v>Dean Adams</v>
      </c>
      <c r="K68" s="2" t="str">
        <f>VLOOKUP(I68,Athletes!$A$1:$E$482,3)</f>
        <v>Ballymena &amp; Antrim AC</v>
      </c>
      <c r="L68" s="7">
        <v>6.82</v>
      </c>
      <c r="M68" t="s">
        <v>169</v>
      </c>
    </row>
    <row r="69" spans="1:13" ht="15.75" x14ac:dyDescent="0.25">
      <c r="A69" s="1">
        <v>2</v>
      </c>
      <c r="B69" s="1">
        <v>1089</v>
      </c>
      <c r="C69" s="1" t="str">
        <f t="shared" si="6"/>
        <v>Natalie Cahoon</v>
      </c>
      <c r="D69" s="2" t="str">
        <f>VLOOKUP(B69,Athletes!$A$1:$E$482,3)</f>
        <v>Ballymena &amp; Antrim AC</v>
      </c>
      <c r="E69" s="8">
        <v>8.1300000000000008</v>
      </c>
      <c r="H69" s="1">
        <v>2</v>
      </c>
      <c r="I69" s="1">
        <v>1070</v>
      </c>
      <c r="J69" s="1" t="str">
        <f t="shared" si="7"/>
        <v>Christian Robinson</v>
      </c>
      <c r="K69" s="2" t="str">
        <f>VLOOKUP(I69,Athletes!$A$1:$E$482,3)</f>
        <v>City of Lisburn AC</v>
      </c>
      <c r="L69" s="7">
        <v>7</v>
      </c>
    </row>
    <row r="70" spans="1:13" ht="15.75" x14ac:dyDescent="0.25">
      <c r="A70" s="1">
        <v>3</v>
      </c>
      <c r="B70" s="1">
        <v>1046</v>
      </c>
      <c r="C70" s="1" t="str">
        <f t="shared" si="6"/>
        <v>Laura Frey</v>
      </c>
      <c r="D70" s="2" t="str">
        <f>VLOOKUP(B70,Athletes!$A$1:$E$482,3)</f>
        <v>Lagan Valley AC</v>
      </c>
      <c r="E70" s="8">
        <v>8.42</v>
      </c>
      <c r="H70" s="1">
        <v>3</v>
      </c>
      <c r="I70" s="1">
        <v>1012</v>
      </c>
      <c r="J70" s="1" t="str">
        <f t="shared" si="7"/>
        <v>Oliver Swinney</v>
      </c>
      <c r="K70" s="2" t="str">
        <f>VLOOKUP(I70,Athletes!$A$1:$E$482,3)</f>
        <v>Unattached</v>
      </c>
      <c r="L70" s="7">
        <v>7.05</v>
      </c>
    </row>
    <row r="71" spans="1:13" ht="15.75" x14ac:dyDescent="0.25">
      <c r="A71" s="1">
        <v>4</v>
      </c>
      <c r="B71" s="1">
        <v>1059</v>
      </c>
      <c r="C71" s="1" t="str">
        <f t="shared" si="6"/>
        <v>Joanne McCauley</v>
      </c>
      <c r="D71" s="2" t="str">
        <f>VLOOKUP(B71,Athletes!$A$1:$E$482,3)</f>
        <v>Newry AC</v>
      </c>
      <c r="E71" s="8">
        <v>9.11</v>
      </c>
      <c r="H71" s="1">
        <v>4</v>
      </c>
      <c r="I71" s="1">
        <v>1060</v>
      </c>
      <c r="J71" s="1" t="str">
        <f t="shared" si="7"/>
        <v>Michael McCauley</v>
      </c>
      <c r="K71" s="2" t="str">
        <f>VLOOKUP(I71,Athletes!$A$1:$E$482,3)</f>
        <v>Ulster University AC</v>
      </c>
      <c r="L71" s="7">
        <v>7.09</v>
      </c>
      <c r="M71" t="s">
        <v>169</v>
      </c>
    </row>
    <row r="72" spans="1:13" ht="15.75" x14ac:dyDescent="0.25">
      <c r="A72" s="1">
        <v>5</v>
      </c>
      <c r="B72" s="1">
        <v>1079</v>
      </c>
      <c r="C72" s="1" t="str">
        <f t="shared" si="6"/>
        <v>Eve Walsh-Dann</v>
      </c>
      <c r="D72" s="2" t="str">
        <f>VLOOKUP(B72,Athletes!$A$1:$E$482,3)</f>
        <v>North Down AC</v>
      </c>
      <c r="E72" s="8">
        <v>9.65</v>
      </c>
      <c r="H72" s="1">
        <v>5</v>
      </c>
      <c r="I72" s="1">
        <v>1010</v>
      </c>
      <c r="J72" s="1" t="str">
        <f t="shared" si="7"/>
        <v>Craig Newell</v>
      </c>
      <c r="K72" s="2" t="str">
        <f>VLOOKUP(I72,Athletes!$A$1:$E$482,3)</f>
        <v>Ballymena &amp; Antrim AC</v>
      </c>
      <c r="L72" s="7">
        <v>7.13</v>
      </c>
    </row>
    <row r="73" spans="1:13" ht="15.75" x14ac:dyDescent="0.25">
      <c r="A73" s="1">
        <v>6</v>
      </c>
      <c r="B73" s="1">
        <v>1093</v>
      </c>
      <c r="C73" s="1" t="str">
        <f t="shared" si="6"/>
        <v>Darragh Andrews</v>
      </c>
      <c r="D73" s="2" t="str">
        <f>VLOOKUP(B73,Athletes!$A$1:$E$482,3)</f>
        <v>North Belfast Harriers</v>
      </c>
      <c r="E73" s="8">
        <v>10.71</v>
      </c>
      <c r="H73" s="1">
        <v>6</v>
      </c>
      <c r="I73" s="1">
        <v>1040</v>
      </c>
      <c r="J73" s="1" t="str">
        <f t="shared" si="7"/>
        <v>Niall Flanagan</v>
      </c>
      <c r="K73" s="2" t="str">
        <f>VLOOKUP(I73,Athletes!$A$1:$E$482,3)</f>
        <v>Cushins Town AC</v>
      </c>
      <c r="L73" s="7">
        <v>7.53</v>
      </c>
    </row>
    <row r="75" spans="1:13" ht="15.75" x14ac:dyDescent="0.25">
      <c r="A75" s="12" t="s">
        <v>157</v>
      </c>
      <c r="B75" s="12"/>
      <c r="C75" s="12"/>
      <c r="D75" s="12"/>
      <c r="E75" s="12"/>
      <c r="H75" s="12" t="s">
        <v>158</v>
      </c>
      <c r="I75" s="12"/>
      <c r="J75" s="12"/>
      <c r="K75" s="12"/>
      <c r="L75" s="12"/>
    </row>
    <row r="76" spans="1:13" ht="15.75" x14ac:dyDescent="0.25">
      <c r="A76" s="11" t="s">
        <v>0</v>
      </c>
      <c r="B76" s="11" t="s">
        <v>1</v>
      </c>
      <c r="C76" s="11" t="s">
        <v>2</v>
      </c>
      <c r="D76" s="11" t="s">
        <v>3</v>
      </c>
      <c r="E76" s="11" t="s">
        <v>4</v>
      </c>
      <c r="H76" s="11" t="s">
        <v>0</v>
      </c>
      <c r="I76" s="11" t="s">
        <v>1</v>
      </c>
      <c r="J76" s="11" t="s">
        <v>2</v>
      </c>
      <c r="K76" s="11" t="s">
        <v>3</v>
      </c>
      <c r="L76" s="11" t="s">
        <v>4</v>
      </c>
    </row>
    <row r="77" spans="1:13" ht="15.75" x14ac:dyDescent="0.25">
      <c r="A77" s="1">
        <v>1</v>
      </c>
      <c r="B77" s="1">
        <v>1009</v>
      </c>
      <c r="C77" s="1" t="str">
        <f t="shared" ref="C77:C82" si="8">VLOOKUP(B77,Entry,2)</f>
        <v>Aidan Dickey</v>
      </c>
      <c r="D77" s="2" t="str">
        <f>VLOOKUP(B77,Athletes!$A$1:$E$482,3)</f>
        <v>QUB AC</v>
      </c>
      <c r="E77" s="8">
        <v>7.53</v>
      </c>
      <c r="H77" s="1">
        <v>1</v>
      </c>
      <c r="I77" s="1">
        <v>1014</v>
      </c>
      <c r="J77" s="1" t="str">
        <f t="shared" ref="J77:J82" si="9">VLOOKUP(I77,Entry,2)</f>
        <v>Pauric Christie</v>
      </c>
      <c r="K77" s="2" t="str">
        <f>VLOOKUP(I77,Athletes!$A$1:$E$482,3)</f>
        <v>Carrick Aces</v>
      </c>
      <c r="L77" s="7">
        <v>7.65</v>
      </c>
    </row>
    <row r="78" spans="1:13" ht="15.75" x14ac:dyDescent="0.25">
      <c r="A78" s="1">
        <v>2</v>
      </c>
      <c r="B78" s="1">
        <v>1039</v>
      </c>
      <c r="C78" s="1" t="str">
        <f t="shared" si="8"/>
        <v>Glen Scullion</v>
      </c>
      <c r="D78" s="2" t="str">
        <f>VLOOKUP(B78,Athletes!$A$1:$E$482,3)</f>
        <v>Mid Ulster AC</v>
      </c>
      <c r="E78" s="8">
        <v>7.54</v>
      </c>
      <c r="H78" s="1">
        <v>2</v>
      </c>
      <c r="I78" s="1">
        <v>1072</v>
      </c>
      <c r="J78" s="1" t="str">
        <f t="shared" si="9"/>
        <v>Justin Bloomer</v>
      </c>
      <c r="K78" s="2" t="str">
        <f>VLOOKUP(I78,Athletes!$A$1:$E$482,3)</f>
        <v>Mid Ulster AC</v>
      </c>
      <c r="L78" s="7">
        <v>7.92</v>
      </c>
    </row>
    <row r="79" spans="1:13" ht="15.75" x14ac:dyDescent="0.25">
      <c r="A79" s="1">
        <v>3</v>
      </c>
      <c r="B79" s="1">
        <v>1095</v>
      </c>
      <c r="C79" s="1" t="str">
        <f t="shared" si="8"/>
        <v>Jack McCluskey</v>
      </c>
      <c r="D79" s="2" t="str">
        <f>VLOOKUP(B79,Athletes!$A$1:$E$482,3)</f>
        <v>City of Derry Spartans</v>
      </c>
      <c r="E79" s="8">
        <v>7.6</v>
      </c>
      <c r="H79" s="1">
        <v>3</v>
      </c>
      <c r="I79" s="1">
        <v>1038</v>
      </c>
      <c r="J79" s="1" t="str">
        <f t="shared" si="9"/>
        <v>Owen Devlin</v>
      </c>
      <c r="K79" s="2" t="str">
        <f>VLOOKUP(I79,Athletes!$A$1:$E$482,3)</f>
        <v>Mid Ulster AC</v>
      </c>
      <c r="L79" s="7">
        <v>7.97</v>
      </c>
    </row>
    <row r="80" spans="1:13" ht="15.75" x14ac:dyDescent="0.25">
      <c r="A80" s="1">
        <v>4</v>
      </c>
      <c r="B80" s="1">
        <v>1092</v>
      </c>
      <c r="C80" s="1" t="str">
        <f t="shared" si="8"/>
        <v>Kashir Taiyebi</v>
      </c>
      <c r="D80" s="2" t="str">
        <f>VLOOKUP(B80,Athletes!$A$1:$E$482,3)</f>
        <v>QUB AC</v>
      </c>
      <c r="E80" s="8">
        <v>7.6</v>
      </c>
      <c r="H80" s="1">
        <v>4</v>
      </c>
      <c r="I80" s="1">
        <v>1073</v>
      </c>
      <c r="J80" s="1" t="str">
        <f t="shared" si="9"/>
        <v>Ajith Joy</v>
      </c>
      <c r="K80" s="2" t="str">
        <f>VLOOKUP(I80,Athletes!$A$1:$E$482,3)</f>
        <v>City of Lisburn AC</v>
      </c>
      <c r="L80" s="7">
        <v>7.98</v>
      </c>
    </row>
    <row r="81" spans="1:13" ht="15.75" x14ac:dyDescent="0.25">
      <c r="A81" s="1">
        <v>5</v>
      </c>
      <c r="B81" s="1">
        <v>1063</v>
      </c>
      <c r="C81" s="1" t="str">
        <f t="shared" si="8"/>
        <v>Matthew Flynn</v>
      </c>
      <c r="D81" s="2" t="str">
        <f>VLOOKUP(B81,Athletes!$A$1:$E$482,3)</f>
        <v>Olympian Youth &amp; AC</v>
      </c>
      <c r="E81" s="8">
        <v>7.6</v>
      </c>
      <c r="H81" s="1">
        <v>5</v>
      </c>
      <c r="I81" s="1">
        <v>1018</v>
      </c>
      <c r="J81" s="1" t="str">
        <f t="shared" si="9"/>
        <v>Paul Lynas</v>
      </c>
      <c r="K81" s="2" t="str">
        <f>VLOOKUP(I81,Athletes!$A$1:$E$482,3)</f>
        <v>Ballymena &amp; Antrim AC</v>
      </c>
      <c r="L81" s="7">
        <v>8.39</v>
      </c>
    </row>
    <row r="82" spans="1:13" ht="15.75" x14ac:dyDescent="0.25">
      <c r="A82" s="1">
        <v>6</v>
      </c>
      <c r="B82" s="1">
        <v>1071</v>
      </c>
      <c r="C82" s="1" t="str">
        <f t="shared" si="8"/>
        <v>Ronan Bloomer</v>
      </c>
      <c r="D82" s="2" t="str">
        <f>VLOOKUP(B82,Athletes!$A$1:$E$482,3)</f>
        <v>Ballymena &amp; Antrim AC</v>
      </c>
      <c r="E82" s="8">
        <v>7.81</v>
      </c>
      <c r="H82" s="1">
        <v>6</v>
      </c>
      <c r="I82" s="1">
        <v>1029</v>
      </c>
      <c r="J82" s="1" t="str">
        <f t="shared" si="9"/>
        <v>Robert Reynolds</v>
      </c>
      <c r="K82" s="2" t="str">
        <f>VLOOKUP(I82,Athletes!$A$1:$E$482,3)</f>
        <v>Unattached</v>
      </c>
      <c r="L82" s="7">
        <v>8.8699999999999992</v>
      </c>
      <c r="M82" t="s">
        <v>42</v>
      </c>
    </row>
    <row r="84" spans="1:13" ht="15.75" x14ac:dyDescent="0.25">
      <c r="A84" s="12" t="s">
        <v>159</v>
      </c>
      <c r="B84" s="12"/>
      <c r="C84" s="12"/>
      <c r="D84" s="12"/>
      <c r="E84" s="12"/>
      <c r="H84" s="12" t="s">
        <v>151</v>
      </c>
      <c r="I84" s="12"/>
      <c r="J84" s="12"/>
      <c r="K84" s="12"/>
      <c r="L84" s="12"/>
    </row>
    <row r="85" spans="1:13" ht="15.75" x14ac:dyDescent="0.25">
      <c r="A85" s="11" t="s">
        <v>0</v>
      </c>
      <c r="B85" s="11" t="s">
        <v>1</v>
      </c>
      <c r="C85" s="11" t="s">
        <v>2</v>
      </c>
      <c r="D85" s="11" t="s">
        <v>3</v>
      </c>
      <c r="E85" s="11" t="s">
        <v>4</v>
      </c>
      <c r="H85" s="11" t="s">
        <v>0</v>
      </c>
      <c r="I85" s="11" t="s">
        <v>1</v>
      </c>
      <c r="J85" s="11" t="s">
        <v>2</v>
      </c>
      <c r="K85" s="11" t="s">
        <v>3</v>
      </c>
      <c r="L85" s="11" t="s">
        <v>4</v>
      </c>
    </row>
    <row r="86" spans="1:13" ht="15.75" x14ac:dyDescent="0.25">
      <c r="A86" s="1">
        <v>1</v>
      </c>
      <c r="B86" s="1">
        <v>1037</v>
      </c>
      <c r="C86" s="1" t="str">
        <f t="shared" ref="C86:C91" si="10">VLOOKUP(B86,Entry,2)</f>
        <v>Connor Potts</v>
      </c>
      <c r="D86" s="2" t="str">
        <f>VLOOKUP(B86,Athletes!$A$1:$E$482,3)</f>
        <v>Ulster University AC</v>
      </c>
      <c r="E86" s="8">
        <v>7.36</v>
      </c>
      <c r="H86" s="1">
        <v>1</v>
      </c>
      <c r="I86" s="1">
        <v>1005</v>
      </c>
      <c r="J86" s="1" t="str">
        <f t="shared" ref="J86:J91" si="11">VLOOKUP(I86,Entry,2)</f>
        <v>Dean Adams</v>
      </c>
      <c r="K86" s="2" t="str">
        <f>VLOOKUP(I86,Athletes!$A$1:$E$482,3)</f>
        <v>Ballymena &amp; Antrim AC</v>
      </c>
      <c r="L86" s="8">
        <v>6.82</v>
      </c>
      <c r="M86" t="s">
        <v>169</v>
      </c>
    </row>
    <row r="87" spans="1:13" ht="15.75" x14ac:dyDescent="0.25">
      <c r="A87" s="1">
        <v>2</v>
      </c>
      <c r="B87" s="1">
        <v>1086</v>
      </c>
      <c r="C87" s="1" t="str">
        <f t="shared" si="10"/>
        <v>Luke Adair</v>
      </c>
      <c r="D87" s="2" t="str">
        <f>VLOOKUP(B87,Athletes!$A$1:$E$482,3)</f>
        <v>North Down AC</v>
      </c>
      <c r="E87" s="8">
        <v>7.76</v>
      </c>
      <c r="H87" s="1">
        <v>2</v>
      </c>
      <c r="I87" s="1">
        <v>1070</v>
      </c>
      <c r="J87" s="1" t="str">
        <f t="shared" si="11"/>
        <v>Christian Robinson</v>
      </c>
      <c r="K87" s="2" t="str">
        <f>VLOOKUP(I87,Athletes!$A$1:$E$482,3)</f>
        <v>City of Lisburn AC</v>
      </c>
      <c r="L87" s="8">
        <v>6.9</v>
      </c>
    </row>
    <row r="88" spans="1:13" ht="15.75" x14ac:dyDescent="0.25">
      <c r="A88" s="1">
        <v>3</v>
      </c>
      <c r="B88" s="1">
        <v>1008</v>
      </c>
      <c r="C88" s="1" t="str">
        <f t="shared" si="10"/>
        <v>Ryan Nixon-Stewart</v>
      </c>
      <c r="D88" s="2" t="str">
        <f>VLOOKUP(B88,Athletes!$A$1:$E$482,3)</f>
        <v>City of Lisburn AC</v>
      </c>
      <c r="E88" s="8">
        <v>7.79</v>
      </c>
      <c r="H88" s="1">
        <v>3</v>
      </c>
      <c r="I88" s="1">
        <v>1012</v>
      </c>
      <c r="J88" s="1" t="str">
        <f t="shared" si="11"/>
        <v>Oliver Swinney</v>
      </c>
      <c r="K88" s="2" t="str">
        <f>VLOOKUP(I88,Athletes!$A$1:$E$482,3)</f>
        <v>Unattached</v>
      </c>
      <c r="L88" s="8">
        <v>7.02</v>
      </c>
    </row>
    <row r="89" spans="1:13" ht="15.75" x14ac:dyDescent="0.25">
      <c r="A89" s="1">
        <v>4</v>
      </c>
      <c r="B89" s="1">
        <v>1036</v>
      </c>
      <c r="C89" s="1" t="str">
        <f t="shared" si="10"/>
        <v>Adam McClean</v>
      </c>
      <c r="D89" s="2" t="str">
        <f>VLOOKUP(B89,Athletes!$A$1:$E$482,3)</f>
        <v>Ulster University AC</v>
      </c>
      <c r="E89" s="8">
        <v>7.88</v>
      </c>
      <c r="H89" s="1">
        <v>4</v>
      </c>
      <c r="I89" s="1">
        <v>1010</v>
      </c>
      <c r="J89" s="1" t="str">
        <f t="shared" si="11"/>
        <v>Craig Newell</v>
      </c>
      <c r="K89" s="2" t="str">
        <f>VLOOKUP(I89,Athletes!$A$1:$E$482,3)</f>
        <v>Ballymena &amp; Antrim AC</v>
      </c>
      <c r="L89" s="8">
        <v>7.08</v>
      </c>
    </row>
    <row r="90" spans="1:13" ht="15.75" x14ac:dyDescent="0.25">
      <c r="A90" s="1">
        <v>5</v>
      </c>
      <c r="B90" s="1">
        <v>1051</v>
      </c>
      <c r="C90" s="1" t="str">
        <f t="shared" si="10"/>
        <v>Liam Martin</v>
      </c>
      <c r="D90" s="2" t="str">
        <f>VLOOKUP(B90,Athletes!$A$1:$E$482,3)</f>
        <v>Ulster University AC</v>
      </c>
      <c r="E90" s="8">
        <v>8.02</v>
      </c>
      <c r="F90" t="s">
        <v>169</v>
      </c>
      <c r="H90" s="1">
        <v>5</v>
      </c>
      <c r="I90" s="1">
        <v>1060</v>
      </c>
      <c r="J90" s="1" t="str">
        <f t="shared" si="11"/>
        <v>Michael McCauley</v>
      </c>
      <c r="K90" s="2" t="str">
        <f>VLOOKUP(I90,Athletes!$A$1:$E$482,3)</f>
        <v>Ulster University AC</v>
      </c>
      <c r="L90" s="8">
        <v>7.13</v>
      </c>
    </row>
    <row r="91" spans="1:13" ht="15.75" x14ac:dyDescent="0.25">
      <c r="A91" s="1">
        <v>6</v>
      </c>
      <c r="B91" s="1">
        <v>1056</v>
      </c>
      <c r="C91" s="1" t="str">
        <f t="shared" si="10"/>
        <v>Samuel Millar</v>
      </c>
      <c r="D91" s="2" t="str">
        <f>VLOOKUP(B91,Athletes!$A$1:$E$482,3)</f>
        <v>Ballymena &amp; Antrim AC</v>
      </c>
      <c r="E91" s="8">
        <v>8.8000000000000007</v>
      </c>
      <c r="H91" s="1">
        <v>6</v>
      </c>
      <c r="I91" s="1">
        <v>1040</v>
      </c>
      <c r="J91" s="1" t="str">
        <f t="shared" si="11"/>
        <v>Niall Flanagan</v>
      </c>
      <c r="K91" s="2" t="str">
        <f>VLOOKUP(I91,Athletes!$A$1:$E$482,3)</f>
        <v>Cushins Town AC</v>
      </c>
      <c r="L91" s="8">
        <v>7.56</v>
      </c>
    </row>
    <row r="92" spans="1:13" x14ac:dyDescent="0.25">
      <c r="F92" s="5"/>
    </row>
    <row r="93" spans="1:13" ht="15.75" x14ac:dyDescent="0.25">
      <c r="A93" s="12" t="s">
        <v>152</v>
      </c>
      <c r="B93" s="12"/>
      <c r="C93" s="12"/>
      <c r="D93" s="12"/>
      <c r="E93" s="12"/>
      <c r="F93" s="6"/>
      <c r="H93" s="12" t="s">
        <v>153</v>
      </c>
      <c r="I93" s="12"/>
      <c r="J93" s="12"/>
      <c r="K93" s="12"/>
      <c r="L93" s="12"/>
    </row>
    <row r="94" spans="1:13" ht="15.75" x14ac:dyDescent="0.25">
      <c r="A94" s="11" t="s">
        <v>0</v>
      </c>
      <c r="B94" s="11" t="s">
        <v>1</v>
      </c>
      <c r="C94" s="11" t="s">
        <v>2</v>
      </c>
      <c r="D94" s="11" t="s">
        <v>3</v>
      </c>
      <c r="E94" s="11" t="s">
        <v>4</v>
      </c>
      <c r="F94" s="6"/>
      <c r="H94" s="11" t="s">
        <v>0</v>
      </c>
      <c r="I94" s="11" t="s">
        <v>1</v>
      </c>
      <c r="J94" s="11" t="s">
        <v>2</v>
      </c>
      <c r="K94" s="11" t="s">
        <v>3</v>
      </c>
      <c r="L94" s="11" t="s">
        <v>4</v>
      </c>
    </row>
    <row r="95" spans="1:13" ht="15.75" x14ac:dyDescent="0.25">
      <c r="A95" s="1">
        <v>1</v>
      </c>
      <c r="B95" s="1">
        <v>1009</v>
      </c>
      <c r="C95" s="1" t="str">
        <f t="shared" ref="C95:C100" si="12">VLOOKUP(B95,Entry,2)</f>
        <v>Aidan Dickey</v>
      </c>
      <c r="D95" s="2" t="str">
        <f>VLOOKUP(B95,Athletes!$A$1:$E$482,3)</f>
        <v>QUB AC</v>
      </c>
      <c r="E95" s="7">
        <v>7.51</v>
      </c>
      <c r="F95" s="7"/>
      <c r="H95" s="1">
        <v>1</v>
      </c>
      <c r="I95" s="1">
        <v>1014</v>
      </c>
      <c r="J95" s="1" t="str">
        <f t="shared" ref="J95:J100" si="13">VLOOKUP(I95,Entry,2)</f>
        <v>Pauric Christie</v>
      </c>
      <c r="K95" s="2" t="str">
        <f>VLOOKUP(I95,Athletes!$A$1:$E$482,3)</f>
        <v>Carrick Aces</v>
      </c>
      <c r="L95" s="7">
        <v>7.6</v>
      </c>
    </row>
    <row r="96" spans="1:13" ht="15.75" x14ac:dyDescent="0.25">
      <c r="A96" s="1">
        <v>1</v>
      </c>
      <c r="B96" s="1">
        <v>1071</v>
      </c>
      <c r="C96" s="1" t="str">
        <f t="shared" si="12"/>
        <v>Ronan Bloomer</v>
      </c>
      <c r="D96" s="2" t="str">
        <f>VLOOKUP(B96,Athletes!$A$1:$E$482,3)</f>
        <v>Ballymena &amp; Antrim AC</v>
      </c>
      <c r="E96" s="7">
        <v>7.51</v>
      </c>
      <c r="F96" s="7"/>
      <c r="H96" s="1">
        <v>2</v>
      </c>
      <c r="I96" s="1">
        <v>1088</v>
      </c>
      <c r="J96" s="1" t="str">
        <f t="shared" si="13"/>
        <v>Daniel McCullough</v>
      </c>
      <c r="K96" s="2" t="str">
        <f>VLOOKUP(I96,Athletes!$A$1:$E$482,3)</f>
        <v>Ballymena &amp; Antrim AC</v>
      </c>
      <c r="L96" s="7">
        <v>7.76</v>
      </c>
      <c r="M96" t="s">
        <v>56</v>
      </c>
    </row>
    <row r="97" spans="1:13" ht="15.75" x14ac:dyDescent="0.25">
      <c r="A97" s="1">
        <v>3</v>
      </c>
      <c r="B97" s="1">
        <v>1039</v>
      </c>
      <c r="C97" s="1" t="str">
        <f t="shared" si="12"/>
        <v>Glen Scullion</v>
      </c>
      <c r="D97" s="2" t="str">
        <f>VLOOKUP(B97,Athletes!$A$1:$E$482,3)</f>
        <v>Mid Ulster AC</v>
      </c>
      <c r="E97" s="7">
        <v>7.54</v>
      </c>
      <c r="F97" s="7"/>
      <c r="H97" s="1">
        <v>3</v>
      </c>
      <c r="I97" s="1">
        <v>1073</v>
      </c>
      <c r="J97" s="1" t="str">
        <f t="shared" si="13"/>
        <v>Ajith Joy</v>
      </c>
      <c r="K97" s="2" t="str">
        <f>VLOOKUP(I97,Athletes!$A$1:$E$482,3)</f>
        <v>City of Lisburn AC</v>
      </c>
      <c r="L97" s="7">
        <v>7.83</v>
      </c>
      <c r="M97" t="s">
        <v>169</v>
      </c>
    </row>
    <row r="98" spans="1:13" ht="15.75" x14ac:dyDescent="0.25">
      <c r="A98" s="1">
        <v>4</v>
      </c>
      <c r="B98" s="1">
        <v>1092</v>
      </c>
      <c r="C98" s="1" t="str">
        <f t="shared" si="12"/>
        <v>Kashir Taiyebi</v>
      </c>
      <c r="D98" s="2" t="str">
        <f>VLOOKUP(B98,Athletes!$A$1:$E$482,3)</f>
        <v>QUB AC</v>
      </c>
      <c r="E98" s="7">
        <v>7.57</v>
      </c>
      <c r="F98" s="7"/>
      <c r="H98" s="1">
        <v>4</v>
      </c>
      <c r="I98" s="1">
        <v>1072</v>
      </c>
      <c r="J98" s="1" t="str">
        <f t="shared" si="13"/>
        <v>Justin Bloomer</v>
      </c>
      <c r="K98" s="2" t="str">
        <f>VLOOKUP(I98,Athletes!$A$1:$E$482,3)</f>
        <v>Mid Ulster AC</v>
      </c>
      <c r="L98" s="7">
        <v>7.91</v>
      </c>
    </row>
    <row r="99" spans="1:13" ht="15.75" x14ac:dyDescent="0.25">
      <c r="A99" s="1">
        <v>5</v>
      </c>
      <c r="B99" s="1">
        <v>1063</v>
      </c>
      <c r="C99" s="1" t="str">
        <f t="shared" si="12"/>
        <v>Matthew Flynn</v>
      </c>
      <c r="D99" s="2" t="str">
        <f>VLOOKUP(B99,Athletes!$A$1:$E$482,3)</f>
        <v>Olympian Youth &amp; AC</v>
      </c>
      <c r="E99" s="7">
        <v>7.63</v>
      </c>
      <c r="F99" s="7"/>
      <c r="H99" s="1">
        <v>5</v>
      </c>
      <c r="I99" s="1">
        <v>1038</v>
      </c>
      <c r="J99" s="1" t="str">
        <f t="shared" si="13"/>
        <v>Owen Devlin</v>
      </c>
      <c r="K99" s="2" t="str">
        <f>VLOOKUP(I99,Athletes!$A$1:$E$482,3)</f>
        <v>Mid Ulster AC</v>
      </c>
      <c r="L99" s="7">
        <v>8.0399999999999991</v>
      </c>
    </row>
    <row r="100" spans="1:13" ht="15.75" x14ac:dyDescent="0.25">
      <c r="A100" s="1">
        <v>6</v>
      </c>
      <c r="B100" s="1">
        <v>1095</v>
      </c>
      <c r="C100" s="1" t="str">
        <f t="shared" si="12"/>
        <v>Jack McCluskey</v>
      </c>
      <c r="D100" s="2" t="str">
        <f>VLOOKUP(B100,Athletes!$A$1:$E$482,3)</f>
        <v>City of Derry Spartans</v>
      </c>
      <c r="E100" s="7">
        <v>15.02</v>
      </c>
      <c r="F100" s="7"/>
      <c r="H100" s="1">
        <v>6</v>
      </c>
      <c r="I100" s="1">
        <v>1018</v>
      </c>
      <c r="J100" s="1" t="str">
        <f t="shared" si="13"/>
        <v>Paul Lynas</v>
      </c>
      <c r="K100" s="2" t="str">
        <f>VLOOKUP(I100,Athletes!$A$1:$E$482,3)</f>
        <v>Ballymena &amp; Antrim AC</v>
      </c>
      <c r="L100" s="7">
        <v>8.66</v>
      </c>
    </row>
    <row r="102" spans="1:13" ht="15.75" x14ac:dyDescent="0.25">
      <c r="A102" s="12" t="s">
        <v>154</v>
      </c>
      <c r="B102" s="12"/>
      <c r="C102" s="12"/>
      <c r="D102" s="12"/>
      <c r="E102" s="12"/>
    </row>
    <row r="103" spans="1:13" ht="15.75" x14ac:dyDescent="0.25">
      <c r="A103" s="11" t="s">
        <v>0</v>
      </c>
      <c r="B103" s="11" t="s">
        <v>1</v>
      </c>
      <c r="C103" s="11" t="s">
        <v>2</v>
      </c>
      <c r="D103" s="11" t="s">
        <v>3</v>
      </c>
      <c r="E103" s="11" t="s">
        <v>4</v>
      </c>
    </row>
    <row r="104" spans="1:13" ht="15.75" x14ac:dyDescent="0.25">
      <c r="A104" s="1">
        <v>1</v>
      </c>
      <c r="B104" s="1">
        <v>1037</v>
      </c>
      <c r="C104" s="1" t="str">
        <f t="shared" ref="C104:C109" si="14">VLOOKUP(B104,Entry,2)</f>
        <v>Connor Potts</v>
      </c>
      <c r="D104" s="2" t="str">
        <f>VLOOKUP(B104,Athletes!$A$1:$E$482,3)</f>
        <v>Ulster University AC</v>
      </c>
      <c r="E104" s="7">
        <v>7.31</v>
      </c>
      <c r="F104" t="s">
        <v>169</v>
      </c>
    </row>
    <row r="105" spans="1:13" ht="15.75" x14ac:dyDescent="0.25">
      <c r="A105" s="1">
        <v>1</v>
      </c>
      <c r="B105" s="1">
        <v>1086</v>
      </c>
      <c r="C105" s="1" t="str">
        <f t="shared" si="14"/>
        <v>Luke Adair</v>
      </c>
      <c r="D105" s="2" t="str">
        <f>VLOOKUP(B105,Athletes!$A$1:$E$482,3)</f>
        <v>North Down AC</v>
      </c>
      <c r="E105" s="7">
        <v>7.75</v>
      </c>
    </row>
    <row r="106" spans="1:13" ht="15.75" x14ac:dyDescent="0.25">
      <c r="A106" s="1">
        <v>3</v>
      </c>
      <c r="B106" s="1">
        <v>1036</v>
      </c>
      <c r="C106" s="1" t="str">
        <f t="shared" si="14"/>
        <v>Adam McClean</v>
      </c>
      <c r="D106" s="2" t="str">
        <f>VLOOKUP(B106,Athletes!$A$1:$E$482,3)</f>
        <v>Ulster University AC</v>
      </c>
      <c r="E106" s="7">
        <v>7.79</v>
      </c>
      <c r="F106" t="s">
        <v>169</v>
      </c>
    </row>
    <row r="107" spans="1:13" ht="15.75" x14ac:dyDescent="0.25">
      <c r="A107" s="1">
        <v>4</v>
      </c>
      <c r="B107" s="1">
        <v>1008</v>
      </c>
      <c r="C107" s="1" t="str">
        <f t="shared" si="14"/>
        <v>Ryan Nixon-Stewart</v>
      </c>
      <c r="D107" s="2" t="str">
        <f>VLOOKUP(B107,Athletes!$A$1:$E$482,3)</f>
        <v>City of Lisburn AC</v>
      </c>
      <c r="E107" s="7">
        <v>7.88</v>
      </c>
    </row>
    <row r="108" spans="1:13" ht="15.75" x14ac:dyDescent="0.25">
      <c r="A108" s="1">
        <v>5</v>
      </c>
      <c r="B108" s="1">
        <v>1051</v>
      </c>
      <c r="C108" s="1" t="str">
        <f t="shared" si="14"/>
        <v>Liam Martin</v>
      </c>
      <c r="D108" s="2" t="str">
        <f>VLOOKUP(B108,Athletes!$A$1:$E$482,3)</f>
        <v>Ulster University AC</v>
      </c>
      <c r="E108" s="7">
        <v>8.0299999999999994</v>
      </c>
    </row>
    <row r="109" spans="1:13" ht="15.75" x14ac:dyDescent="0.25">
      <c r="A109" s="1">
        <v>6</v>
      </c>
      <c r="B109" s="1">
        <v>1056</v>
      </c>
      <c r="C109" s="1" t="str">
        <f t="shared" si="14"/>
        <v>Samuel Millar</v>
      </c>
      <c r="D109" s="2" t="str">
        <f>VLOOKUP(B109,Athletes!$A$1:$E$482,3)</f>
        <v>Ballymena &amp; Antrim AC</v>
      </c>
      <c r="E109" s="7">
        <v>8.73</v>
      </c>
    </row>
  </sheetData>
  <mergeCells count="24">
    <mergeCell ref="A48:E48"/>
    <mergeCell ref="H48:L48"/>
    <mergeCell ref="A57:E57"/>
    <mergeCell ref="H57:L57"/>
    <mergeCell ref="A66:E66"/>
    <mergeCell ref="A1:E1"/>
    <mergeCell ref="H1:L1"/>
    <mergeCell ref="A9:E9"/>
    <mergeCell ref="H9:L9"/>
    <mergeCell ref="A16:E16"/>
    <mergeCell ref="H23:L23"/>
    <mergeCell ref="A32:E32"/>
    <mergeCell ref="H32:L32"/>
    <mergeCell ref="A40:E40"/>
    <mergeCell ref="H40:L40"/>
    <mergeCell ref="A23:E23"/>
    <mergeCell ref="A102:E102"/>
    <mergeCell ref="H66:L66"/>
    <mergeCell ref="A75:E75"/>
    <mergeCell ref="H75:L75"/>
    <mergeCell ref="A84:E84"/>
    <mergeCell ref="H84:L84"/>
    <mergeCell ref="A93:E93"/>
    <mergeCell ref="H93:L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Hurdles</vt:lpstr>
      <vt:lpstr>60m sprint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Shauna Bratten</cp:lastModifiedBy>
  <cp:lastPrinted>2018-02-04T16:22:48Z</cp:lastPrinted>
  <dcterms:created xsi:type="dcterms:W3CDTF">2010-02-21T19:57:09Z</dcterms:created>
  <dcterms:modified xsi:type="dcterms:W3CDTF">2020-01-20T15:35:26Z</dcterms:modified>
</cp:coreProperties>
</file>